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3756" yWindow="48" windowWidth="12120" windowHeight="9120" activeTab="3"/>
  </bookViews>
  <sheets>
    <sheet name="Travel" sheetId="1" r:id="rId1"/>
    <sheet name="Hospitality" sheetId="2" r:id="rId2"/>
    <sheet name="Other" sheetId="3" r:id="rId3"/>
    <sheet name="Gifts" sheetId="4" r:id="rId4"/>
  </sheets>
  <externalReferences>
    <externalReference r:id="rId5"/>
  </externalReferences>
  <definedNames>
    <definedName name="_xlnm.Print_Area" localSheetId="3">Gifts!$A$1:$E$17</definedName>
    <definedName name="_xlnm.Print_Area" localSheetId="1">Hospitality!$A$1:$E$17</definedName>
    <definedName name="_xlnm.Print_Area" localSheetId="2">Other!$A$1:$E$34</definedName>
    <definedName name="_xlnm.Print_Area" localSheetId="0">Travel!$A$1:$E$100</definedName>
  </definedNames>
  <calcPr calcId="125725"/>
</workbook>
</file>

<file path=xl/calcChain.xml><?xml version="1.0" encoding="utf-8"?>
<calcChain xmlns="http://schemas.openxmlformats.org/spreadsheetml/2006/main">
  <c r="D100" i="1"/>
  <c r="D101" i="2"/>
  <c r="D102" i="3"/>
  <c r="D89" i="4"/>
  <c r="D59" i="3" l="1"/>
  <c r="D43" i="2"/>
  <c r="A2" i="4"/>
  <c r="A2" i="3"/>
  <c r="A2" i="2"/>
</calcChain>
</file>

<file path=xl/sharedStrings.xml><?xml version="1.0" encoding="utf-8"?>
<sst xmlns="http://schemas.openxmlformats.org/spreadsheetml/2006/main" count="386" uniqueCount="78">
  <si>
    <t>Date</t>
  </si>
  <si>
    <t>Location/s</t>
  </si>
  <si>
    <t>Amount (NZ$)</t>
  </si>
  <si>
    <t>International Travel</t>
  </si>
  <si>
    <t>Hospitality provided</t>
  </si>
  <si>
    <t>Nature</t>
  </si>
  <si>
    <t>Location</t>
  </si>
  <si>
    <t xml:space="preserve">Gifts  </t>
  </si>
  <si>
    <t>Description</t>
  </si>
  <si>
    <t xml:space="preserve">Offered by </t>
  </si>
  <si>
    <t>Estimated value (NZ$)</t>
  </si>
  <si>
    <t>Hospitality</t>
  </si>
  <si>
    <t>Offered by</t>
  </si>
  <si>
    <t xml:space="preserve">Estimated value (NZ$) </t>
  </si>
  <si>
    <t>Office of Film &amp; Literature Classification</t>
  </si>
  <si>
    <t>Includes such items as meals, tickets to events, gifts from overseas counterparts, travel or accommodation (including that accepted by immediate family members).</t>
  </si>
  <si>
    <t>Non-Credit Card Expenses</t>
  </si>
  <si>
    <t xml:space="preserve">Purpose (e.g. attending conference on...) </t>
  </si>
  <si>
    <t xml:space="preserve">Purpose (e.g. hosting delegation from ...) </t>
  </si>
  <si>
    <t>CE's Credit Card Expenses</t>
  </si>
  <si>
    <t>Name of Chief Executive: A.R. Jack</t>
  </si>
  <si>
    <t>Amount (NZ$):</t>
  </si>
  <si>
    <t xml:space="preserve">Purpose (e.g., farewell for long-serving staff members) </t>
  </si>
  <si>
    <t>Nil</t>
  </si>
  <si>
    <t>Other Expenses</t>
  </si>
  <si>
    <t>Nature (e.g. hotel costs, travel)</t>
  </si>
  <si>
    <t>Domestic Travel</t>
  </si>
  <si>
    <t>Period: 01 July 2014 - 30 June 2015</t>
  </si>
  <si>
    <t>Auckland</t>
  </si>
  <si>
    <t>Rental Car</t>
  </si>
  <si>
    <t>Nelson, Dunedin, Christchurch</t>
  </si>
  <si>
    <t xml:space="preserve">Bls*Baltsoft Bluesnap Inc Cy </t>
  </si>
  <si>
    <t xml:space="preserve">Pli*Baltsoft Bluesnap Inc Cy </t>
  </si>
  <si>
    <t xml:space="preserve">Pli*Baltsoft Plimus,Inc Cy </t>
  </si>
  <si>
    <t xml:space="preserve">Account Fee </t>
  </si>
  <si>
    <t>na</t>
  </si>
  <si>
    <t>Software</t>
  </si>
  <si>
    <t>Christchurch</t>
  </si>
  <si>
    <t>Wellington</t>
  </si>
  <si>
    <t>Nelson</t>
  </si>
  <si>
    <t>Dunedin</t>
  </si>
  <si>
    <t>Taxi</t>
  </si>
  <si>
    <t>Excess Baggage</t>
  </si>
  <si>
    <t>Parking</t>
  </si>
  <si>
    <t>Nelsoon</t>
  </si>
  <si>
    <t>Examination of film (for CE &amp; staff)</t>
  </si>
  <si>
    <t>Cell phone plan and usage</t>
  </si>
  <si>
    <t>March 2015</t>
  </si>
  <si>
    <t>June 2015</t>
  </si>
  <si>
    <t>Wellington/
Auckland</t>
  </si>
  <si>
    <t>Wellington,
Nelson, Dunedin, Christchurch</t>
  </si>
  <si>
    <t>C4AD Auckland</t>
  </si>
  <si>
    <t>Rental Car (x 3 staff)</t>
  </si>
  <si>
    <t>Meal for staff (x3)</t>
  </si>
  <si>
    <t xml:space="preserve">Meal for staff (x3) </t>
  </si>
  <si>
    <t>Accommodation (x3)</t>
  </si>
  <si>
    <t>C4AD Wellington &amp; South Island</t>
  </si>
  <si>
    <t>Taxi (for 3)</t>
  </si>
  <si>
    <t>Accommodation (for 1)</t>
  </si>
  <si>
    <t>Accommodation (for 3)</t>
  </si>
  <si>
    <t>Airport Parking</t>
  </si>
  <si>
    <t>Taxi (for 1)</t>
  </si>
  <si>
    <t>Meeting in Auckland with stakeholders</t>
  </si>
  <si>
    <t>Meal</t>
  </si>
  <si>
    <t>Presentation in Auckland to Stakeholder group</t>
  </si>
  <si>
    <t>Airfares (for 3)</t>
  </si>
  <si>
    <t>Airfares (for 1)</t>
  </si>
  <si>
    <t>Total travel expenses 
for 2014/15</t>
  </si>
  <si>
    <t>4-6 August 2014</t>
  </si>
  <si>
    <t>16-19 March 2015</t>
  </si>
  <si>
    <t>7-10 June 2015</t>
  </si>
  <si>
    <t>Gifts &amp; Hospitality accepted (over $100 in estimated value)</t>
  </si>
  <si>
    <t>Presentation in Wellington to VUW Laws class</t>
  </si>
  <si>
    <t>C4AD (Auckland)
During March 2015  (12, 17, 18 &amp; 19 March 2015) the Office ran a 'Censor for a Day' (C4AD) programme for schools based in Wellington and Auckland. The Chief Censor and 2 staff ran the programme at 4 venues in Wellington and Auckland.  The events were attended by 19 schools, and 535 students and teachers.
Meals and accomodation for the Chief Censor/Chief Executive and two staff were charged to the Chief Censor's credit card.  These charges are itemised below.</t>
  </si>
  <si>
    <t>C4AD (Wellington &amp; South Island)
During June 2015  (4,7,8 &amp; 9 June 2015) the Office ran a 'Censor for a Day' (C4AD) programme for schools based in Wellington, Nelson, Dunedin and Christchurch.  The events were attended by 17 schools, and 440 students and teachers.
Meals and accomodation for the Chief Censor/Chief Executive and two staff were charged to the Chief Censor's credit card.These charges are itemised below.</t>
  </si>
  <si>
    <t>Non C4AD Credit Card Expenses</t>
  </si>
  <si>
    <t>Airfares (using Airpoints $$)</t>
  </si>
  <si>
    <t>Nelson, Dunedin, Christchurch, Wellington</t>
  </si>
</sst>
</file>

<file path=xl/styles.xml><?xml version="1.0" encoding="utf-8"?>
<styleSheet xmlns="http://schemas.openxmlformats.org/spreadsheetml/2006/main">
  <numFmts count="7">
    <numFmt numFmtId="6" formatCode="&quot;$&quot;#,##0;[Red]\-&quot;$&quot;#,##0"/>
    <numFmt numFmtId="8" formatCode="&quot;$&quot;#,##0.00;[Red]\-&quot;$&quot;#,##0.00"/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$&quot;* #,##0.00_-;\-&quot;$&quot;* #,##0.00_-;_-&quot;$&quot;* &quot;-&quot;_-;_-@_-"/>
    <numFmt numFmtId="165" formatCode="[$-1409]d\ mmmm\ yyyy;@"/>
  </numFmts>
  <fonts count="21"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2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4"/>
      <color theme="1"/>
      <name val="Arial"/>
      <family val="2"/>
    </font>
    <font>
      <sz val="7"/>
      <color rgb="FF484848"/>
      <name val="Arial"/>
      <family val="2"/>
    </font>
    <font>
      <sz val="10"/>
      <color rgb="FF484848"/>
      <name val="Arial"/>
      <family val="2"/>
    </font>
    <font>
      <b/>
      <sz val="10"/>
      <color rgb="FF48484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trike/>
      <sz val="10"/>
      <name val="Arial"/>
      <family val="2"/>
    </font>
    <font>
      <b/>
      <strike/>
      <sz val="10"/>
      <name val="Arial"/>
      <family val="2"/>
    </font>
    <font>
      <b/>
      <i/>
      <sz val="10"/>
      <color theme="1"/>
      <name val="Calibri"/>
      <family val="2"/>
      <scheme val="minor"/>
    </font>
    <font>
      <strike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6" tint="0.399945066682943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3F8F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00">
    <xf numFmtId="0" fontId="0" fillId="0" borderId="0" xfId="0"/>
    <xf numFmtId="0" fontId="2" fillId="0" borderId="0" xfId="0" applyFont="1" applyAlignment="1">
      <alignment wrapText="1"/>
    </xf>
    <xf numFmtId="0" fontId="2" fillId="0" borderId="2" xfId="0" applyFont="1" applyBorder="1" applyAlignment="1">
      <alignment wrapText="1"/>
    </xf>
    <xf numFmtId="0" fontId="2" fillId="0" borderId="0" xfId="0" applyFont="1"/>
    <xf numFmtId="0" fontId="3" fillId="2" borderId="1" xfId="0" applyFont="1" applyFill="1" applyBorder="1" applyAlignment="1">
      <alignment horizontal="right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2" fillId="0" borderId="0" xfId="0" applyFont="1" applyFill="1" applyBorder="1"/>
    <xf numFmtId="0" fontId="2" fillId="0" borderId="0" xfId="0" applyFont="1" applyFill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2" fillId="0" borderId="0" xfId="0" applyFont="1" applyBorder="1"/>
    <xf numFmtId="0" fontId="2" fillId="3" borderId="3" xfId="0" applyFont="1" applyFill="1" applyBorder="1" applyAlignment="1">
      <alignment wrapText="1"/>
    </xf>
    <xf numFmtId="42" fontId="2" fillId="3" borderId="0" xfId="0" applyNumberFormat="1" applyFont="1" applyFill="1" applyBorder="1" applyAlignment="1">
      <alignment wrapText="1"/>
    </xf>
    <xf numFmtId="0" fontId="2" fillId="3" borderId="0" xfId="0" applyFont="1" applyFill="1" applyBorder="1" applyAlignment="1">
      <alignment wrapText="1"/>
    </xf>
    <xf numFmtId="0" fontId="2" fillId="3" borderId="4" xfId="0" applyFont="1" applyFill="1" applyBorder="1" applyAlignment="1">
      <alignment wrapText="1"/>
    </xf>
    <xf numFmtId="0" fontId="6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2" fillId="0" borderId="0" xfId="0" applyFont="1" applyBorder="1" applyAlignment="1">
      <alignment vertical="top" wrapText="1"/>
    </xf>
    <xf numFmtId="0" fontId="2" fillId="0" borderId="0" xfId="0" applyFont="1" applyFill="1" applyBorder="1" applyAlignment="1">
      <alignment vertical="top" wrapText="1"/>
    </xf>
    <xf numFmtId="164" fontId="2" fillId="3" borderId="0" xfId="0" applyNumberFormat="1" applyFont="1" applyFill="1" applyBorder="1" applyAlignment="1">
      <alignment vertical="top" wrapText="1"/>
    </xf>
    <xf numFmtId="0" fontId="2" fillId="3" borderId="0" xfId="0" applyFont="1" applyFill="1" applyBorder="1" applyAlignment="1">
      <alignment vertical="top" wrapText="1"/>
    </xf>
    <xf numFmtId="0" fontId="2" fillId="3" borderId="4" xfId="0" applyFont="1" applyFill="1" applyBorder="1" applyAlignment="1">
      <alignment vertical="top" wrapText="1"/>
    </xf>
    <xf numFmtId="14" fontId="2" fillId="0" borderId="3" xfId="0" applyNumberFormat="1" applyFont="1" applyBorder="1" applyAlignment="1">
      <alignment horizontal="left" vertical="top" wrapText="1"/>
    </xf>
    <xf numFmtId="6" fontId="2" fillId="0" borderId="0" xfId="0" applyNumberFormat="1" applyFont="1" applyBorder="1" applyAlignment="1">
      <alignment horizontal="left" vertical="top" wrapText="1"/>
    </xf>
    <xf numFmtId="0" fontId="3" fillId="3" borderId="8" xfId="0" applyFont="1" applyFill="1" applyBorder="1" applyAlignment="1">
      <alignment wrapText="1"/>
    </xf>
    <xf numFmtId="0" fontId="3" fillId="3" borderId="2" xfId="0" applyFont="1" applyFill="1" applyBorder="1" applyAlignment="1">
      <alignment wrapText="1"/>
    </xf>
    <xf numFmtId="0" fontId="3" fillId="3" borderId="7" xfId="0" applyFont="1" applyFill="1" applyBorder="1" applyAlignment="1">
      <alignment wrapText="1"/>
    </xf>
    <xf numFmtId="0" fontId="3" fillId="3" borderId="6" xfId="0" applyFont="1" applyFill="1" applyBorder="1" applyAlignment="1">
      <alignment wrapText="1"/>
    </xf>
    <xf numFmtId="0" fontId="3" fillId="3" borderId="1" xfId="0" applyFont="1" applyFill="1" applyBorder="1" applyAlignment="1">
      <alignment wrapText="1"/>
    </xf>
    <xf numFmtId="0" fontId="3" fillId="3" borderId="5" xfId="0" applyFont="1" applyFill="1" applyBorder="1" applyAlignment="1">
      <alignment wrapText="1"/>
    </xf>
    <xf numFmtId="0" fontId="3" fillId="3" borderId="1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 wrapText="1"/>
    </xf>
    <xf numFmtId="0" fontId="5" fillId="2" borderId="6" xfId="0" applyFont="1" applyFill="1" applyBorder="1" applyAlignment="1">
      <alignment horizontal="left" wrapText="1"/>
    </xf>
    <xf numFmtId="0" fontId="3" fillId="3" borderId="9" xfId="0" applyFont="1" applyFill="1" applyBorder="1" applyAlignment="1">
      <alignment vertical="center" wrapText="1"/>
    </xf>
    <xf numFmtId="0" fontId="2" fillId="0" borderId="0" xfId="0" applyFont="1" applyAlignment="1">
      <alignment vertical="top"/>
    </xf>
    <xf numFmtId="0" fontId="2" fillId="0" borderId="4" xfId="0" applyFont="1" applyFill="1" applyBorder="1" applyAlignment="1">
      <alignment wrapText="1"/>
    </xf>
    <xf numFmtId="0" fontId="2" fillId="0" borderId="4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top" wrapText="1"/>
    </xf>
    <xf numFmtId="44" fontId="2" fillId="0" borderId="0" xfId="0" applyNumberFormat="1" applyFont="1" applyAlignment="1">
      <alignment wrapText="1"/>
    </xf>
    <xf numFmtId="42" fontId="2" fillId="0" borderId="0" xfId="0" applyNumberFormat="1" applyFont="1" applyAlignment="1">
      <alignment wrapText="1"/>
    </xf>
    <xf numFmtId="0" fontId="3" fillId="3" borderId="1" xfId="0" applyFont="1" applyFill="1" applyBorder="1" applyAlignment="1">
      <alignment wrapText="1"/>
    </xf>
    <xf numFmtId="0" fontId="2" fillId="0" borderId="0" xfId="0" applyFont="1" applyFill="1" applyAlignment="1">
      <alignment wrapText="1"/>
    </xf>
    <xf numFmtId="44" fontId="3" fillId="2" borderId="1" xfId="1" applyFont="1" applyFill="1" applyBorder="1" applyAlignment="1">
      <alignment horizontal="right"/>
    </xf>
    <xf numFmtId="0" fontId="6" fillId="5" borderId="2" xfId="0" applyFont="1" applyFill="1" applyBorder="1" applyAlignment="1">
      <alignment vertical="center" wrapText="1"/>
    </xf>
    <xf numFmtId="0" fontId="6" fillId="5" borderId="7" xfId="0" applyFont="1" applyFill="1" applyBorder="1" applyAlignment="1">
      <alignment vertical="center" wrapText="1"/>
    </xf>
    <xf numFmtId="0" fontId="3" fillId="3" borderId="11" xfId="0" applyFont="1" applyFill="1" applyBorder="1" applyAlignment="1">
      <alignment wrapText="1"/>
    </xf>
    <xf numFmtId="0" fontId="3" fillId="7" borderId="1" xfId="0" applyFont="1" applyFill="1" applyBorder="1" applyAlignment="1"/>
    <xf numFmtId="44" fontId="2" fillId="7" borderId="1" xfId="0" applyNumberFormat="1" applyFont="1" applyFill="1" applyBorder="1" applyAlignment="1">
      <alignment wrapText="1"/>
    </xf>
    <xf numFmtId="0" fontId="2" fillId="7" borderId="5" xfId="0" applyFont="1" applyFill="1" applyBorder="1" applyAlignment="1">
      <alignment wrapText="1"/>
    </xf>
    <xf numFmtId="0" fontId="3" fillId="3" borderId="11" xfId="0" applyFont="1" applyFill="1" applyBorder="1" applyAlignment="1">
      <alignment vertical="center" wrapText="1"/>
    </xf>
    <xf numFmtId="0" fontId="6" fillId="6" borderId="6" xfId="0" applyFont="1" applyFill="1" applyBorder="1" applyAlignment="1">
      <alignment horizontal="left" vertical="center" wrapText="1"/>
    </xf>
    <xf numFmtId="0" fontId="4" fillId="6" borderId="1" xfId="0" applyFont="1" applyFill="1" applyBorder="1" applyAlignment="1">
      <alignment vertical="center" wrapText="1"/>
    </xf>
    <xf numFmtId="0" fontId="4" fillId="6" borderId="5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/>
    </xf>
    <xf numFmtId="0" fontId="6" fillId="5" borderId="8" xfId="0" applyFont="1" applyFill="1" applyBorder="1" applyAlignment="1">
      <alignment horizontal="left" vertical="center" wrapText="1"/>
    </xf>
    <xf numFmtId="0" fontId="4" fillId="5" borderId="2" xfId="0" applyFont="1" applyFill="1" applyBorder="1" applyAlignment="1">
      <alignment vertical="center" wrapText="1"/>
    </xf>
    <xf numFmtId="0" fontId="4" fillId="5" borderId="7" xfId="0" applyFont="1" applyFill="1" applyBorder="1" applyAlignment="1">
      <alignment vertical="center" wrapText="1"/>
    </xf>
    <xf numFmtId="0" fontId="3" fillId="3" borderId="6" xfId="0" applyFont="1" applyFill="1" applyBorder="1" applyAlignment="1">
      <alignment horizontal="left" wrapText="1"/>
    </xf>
    <xf numFmtId="0" fontId="2" fillId="3" borderId="0" xfId="0" applyFont="1" applyFill="1" applyBorder="1" applyAlignment="1">
      <alignment horizontal="left" wrapText="1"/>
    </xf>
    <xf numFmtId="0" fontId="2" fillId="3" borderId="3" xfId="0" applyFont="1" applyFill="1" applyBorder="1" applyAlignment="1">
      <alignment horizontal="left" wrapText="1"/>
    </xf>
    <xf numFmtId="15" fontId="2" fillId="0" borderId="3" xfId="0" applyNumberFormat="1" applyFont="1" applyFill="1" applyBorder="1" applyAlignment="1">
      <alignment horizontal="left" vertical="top" wrapText="1"/>
    </xf>
    <xf numFmtId="14" fontId="2" fillId="0" borderId="3" xfId="0" applyNumberFormat="1" applyFont="1" applyFill="1" applyBorder="1" applyAlignment="1">
      <alignment horizontal="left" wrapText="1"/>
    </xf>
    <xf numFmtId="0" fontId="2" fillId="0" borderId="0" xfId="0" applyFont="1" applyAlignment="1">
      <alignment horizontal="left" wrapText="1"/>
    </xf>
    <xf numFmtId="8" fontId="2" fillId="0" borderId="0" xfId="0" applyNumberFormat="1" applyFont="1" applyFill="1" applyBorder="1" applyAlignment="1">
      <alignment horizontal="left" wrapText="1"/>
    </xf>
    <xf numFmtId="0" fontId="2" fillId="0" borderId="0" xfId="0" applyFont="1" applyFill="1" applyBorder="1" applyAlignment="1">
      <alignment vertical="top" wrapText="1"/>
    </xf>
    <xf numFmtId="0" fontId="4" fillId="5" borderId="2" xfId="0" applyFont="1" applyFill="1" applyBorder="1" applyAlignment="1">
      <alignment horizontal="left" vertical="center" wrapText="1"/>
    </xf>
    <xf numFmtId="0" fontId="4" fillId="6" borderId="1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 vertical="top" wrapText="1"/>
    </xf>
    <xf numFmtId="0" fontId="2" fillId="0" borderId="0" xfId="0" applyFont="1" applyAlignment="1">
      <alignment horizontal="left"/>
    </xf>
    <xf numFmtId="8" fontId="11" fillId="9" borderId="0" xfId="0" applyNumberFormat="1" applyFont="1" applyFill="1" applyBorder="1" applyAlignment="1">
      <alignment horizontal="left" vertical="center" wrapText="1"/>
    </xf>
    <xf numFmtId="15" fontId="12" fillId="10" borderId="0" xfId="0" applyNumberFormat="1" applyFont="1" applyFill="1" applyBorder="1" applyAlignment="1">
      <alignment horizontal="left" vertical="center" wrapText="1"/>
    </xf>
    <xf numFmtId="8" fontId="12" fillId="10" borderId="0" xfId="0" applyNumberFormat="1" applyFont="1" applyFill="1" applyBorder="1" applyAlignment="1">
      <alignment horizontal="left" vertical="center" wrapText="1"/>
    </xf>
    <xf numFmtId="0" fontId="13" fillId="10" borderId="0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vertical="top"/>
    </xf>
    <xf numFmtId="15" fontId="14" fillId="9" borderId="0" xfId="0" applyNumberFormat="1" applyFont="1" applyFill="1" applyBorder="1" applyAlignment="1">
      <alignment horizontal="left" vertical="center" wrapText="1"/>
    </xf>
    <xf numFmtId="8" fontId="14" fillId="9" borderId="0" xfId="0" applyNumberFormat="1" applyFont="1" applyFill="1" applyBorder="1" applyAlignment="1">
      <alignment horizontal="left" vertical="center" wrapText="1"/>
    </xf>
    <xf numFmtId="0" fontId="15" fillId="9" borderId="0" xfId="0" applyFont="1" applyFill="1" applyBorder="1" applyAlignment="1">
      <alignment horizontal="left" vertical="center" wrapText="1"/>
    </xf>
    <xf numFmtId="15" fontId="14" fillId="8" borderId="0" xfId="0" applyNumberFormat="1" applyFont="1" applyFill="1" applyBorder="1" applyAlignment="1">
      <alignment horizontal="left" vertical="center" wrapText="1"/>
    </xf>
    <xf numFmtId="0" fontId="15" fillId="8" borderId="0" xfId="0" applyFont="1" applyFill="1" applyBorder="1" applyAlignment="1">
      <alignment horizontal="left" vertical="center" wrapText="1"/>
    </xf>
    <xf numFmtId="8" fontId="14" fillId="8" borderId="0" xfId="0" applyNumberFormat="1" applyFont="1" applyFill="1" applyBorder="1" applyAlignment="1">
      <alignment horizontal="left" vertical="center" wrapText="1"/>
    </xf>
    <xf numFmtId="15" fontId="14" fillId="0" borderId="0" xfId="0" applyNumberFormat="1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vertical="center" wrapText="1"/>
    </xf>
    <xf numFmtId="0" fontId="3" fillId="3" borderId="10" xfId="0" applyFont="1" applyFill="1" applyBorder="1" applyAlignment="1">
      <alignment wrapText="1"/>
    </xf>
    <xf numFmtId="0" fontId="3" fillId="3" borderId="11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left" vertical="center" wrapText="1"/>
    </xf>
    <xf numFmtId="15" fontId="2" fillId="0" borderId="10" xfId="0" applyNumberFormat="1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wrapText="1"/>
    </xf>
    <xf numFmtId="0" fontId="2" fillId="0" borderId="9" xfId="0" applyFont="1" applyFill="1" applyBorder="1" applyAlignment="1">
      <alignment horizontal="center" vertical="center" wrapText="1"/>
    </xf>
    <xf numFmtId="15" fontId="2" fillId="0" borderId="3" xfId="0" applyNumberFormat="1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 vertical="center" wrapText="1"/>
    </xf>
    <xf numFmtId="15" fontId="2" fillId="0" borderId="8" xfId="0" applyNumberFormat="1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vertical="top" wrapText="1"/>
    </xf>
    <xf numFmtId="0" fontId="3" fillId="3" borderId="1" xfId="0" applyFont="1" applyFill="1" applyBorder="1" applyAlignment="1">
      <alignment wrapText="1"/>
    </xf>
    <xf numFmtId="0" fontId="2" fillId="0" borderId="0" xfId="0" applyFont="1" applyFill="1" applyBorder="1" applyAlignment="1">
      <alignment vertical="top" wrapText="1"/>
    </xf>
    <xf numFmtId="8" fontId="2" fillId="0" borderId="2" xfId="0" applyNumberFormat="1" applyFont="1" applyFill="1" applyBorder="1" applyAlignment="1">
      <alignment vertical="top" wrapText="1"/>
    </xf>
    <xf numFmtId="0" fontId="2" fillId="0" borderId="7" xfId="0" applyFont="1" applyFill="1" applyBorder="1" applyAlignment="1">
      <alignment vertical="top" wrapText="1"/>
    </xf>
    <xf numFmtId="0" fontId="14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wrapText="1"/>
    </xf>
    <xf numFmtId="165" fontId="2" fillId="0" borderId="3" xfId="0" applyNumberFormat="1" applyFont="1" applyFill="1" applyBorder="1" applyAlignment="1">
      <alignment horizontal="left" wrapText="1"/>
    </xf>
    <xf numFmtId="0" fontId="19" fillId="0" borderId="0" xfId="0" applyFont="1" applyBorder="1" applyAlignment="1">
      <alignment vertical="top" wrapText="1"/>
    </xf>
    <xf numFmtId="0" fontId="19" fillId="0" borderId="0" xfId="0" applyFont="1" applyBorder="1" applyAlignment="1">
      <alignment horizontal="left" vertical="top" wrapText="1"/>
    </xf>
    <xf numFmtId="0" fontId="19" fillId="0" borderId="4" xfId="0" applyFont="1" applyBorder="1" applyAlignment="1">
      <alignment vertical="top" wrapText="1"/>
    </xf>
    <xf numFmtId="0" fontId="19" fillId="0" borderId="0" xfId="0" applyFont="1" applyFill="1" applyBorder="1" applyAlignment="1">
      <alignment vertical="top" wrapText="1"/>
    </xf>
    <xf numFmtId="6" fontId="19" fillId="0" borderId="0" xfId="0" applyNumberFormat="1" applyFont="1" applyFill="1" applyBorder="1" applyAlignment="1">
      <alignment horizontal="left" vertical="top" wrapText="1"/>
    </xf>
    <xf numFmtId="15" fontId="19" fillId="0" borderId="3" xfId="0" applyNumberFormat="1" applyFont="1" applyFill="1" applyBorder="1" applyAlignment="1">
      <alignment horizontal="right" vertical="top" wrapText="1"/>
    </xf>
    <xf numFmtId="0" fontId="5" fillId="2" borderId="8" xfId="0" applyFont="1" applyFill="1" applyBorder="1" applyAlignment="1"/>
    <xf numFmtId="0" fontId="5" fillId="2" borderId="2" xfId="0" applyFont="1" applyFill="1" applyBorder="1" applyAlignment="1"/>
    <xf numFmtId="0" fontId="5" fillId="2" borderId="2" xfId="0" applyFont="1" applyFill="1" applyBorder="1" applyAlignment="1">
      <alignment horizontal="right" wrapText="1"/>
    </xf>
    <xf numFmtId="0" fontId="5" fillId="2" borderId="7" xfId="0" applyFont="1" applyFill="1" applyBorder="1" applyAlignment="1">
      <alignment horizontal="left" wrapText="1"/>
    </xf>
    <xf numFmtId="14" fontId="2" fillId="0" borderId="10" xfId="0" applyNumberFormat="1" applyFont="1" applyFill="1" applyBorder="1" applyAlignment="1">
      <alignment horizontal="left" wrapText="1"/>
    </xf>
    <xf numFmtId="0" fontId="14" fillId="0" borderId="11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wrapText="1"/>
    </xf>
    <xf numFmtId="15" fontId="2" fillId="0" borderId="8" xfId="0" applyNumberFormat="1" applyFont="1" applyFill="1" applyBorder="1" applyAlignment="1">
      <alignment horizontal="left" vertical="top" wrapText="1"/>
    </xf>
    <xf numFmtId="0" fontId="18" fillId="0" borderId="4" xfId="0" applyFont="1" applyFill="1" applyBorder="1" applyAlignment="1">
      <alignment wrapText="1"/>
    </xf>
    <xf numFmtId="15" fontId="14" fillId="0" borderId="3" xfId="0" applyNumberFormat="1" applyFont="1" applyFill="1" applyBorder="1" applyAlignment="1">
      <alignment horizontal="left" vertical="center" wrapText="1"/>
    </xf>
    <xf numFmtId="8" fontId="2" fillId="0" borderId="2" xfId="0" applyNumberFormat="1" applyFont="1" applyFill="1" applyBorder="1" applyAlignment="1">
      <alignment horizontal="right" vertical="top" wrapText="1"/>
    </xf>
    <xf numFmtId="0" fontId="2" fillId="0" borderId="2" xfId="0" applyFont="1" applyFill="1" applyBorder="1" applyAlignment="1">
      <alignment wrapText="1"/>
    </xf>
    <xf numFmtId="0" fontId="2" fillId="0" borderId="7" xfId="0" applyFont="1" applyFill="1" applyBorder="1" applyAlignment="1">
      <alignment wrapText="1"/>
    </xf>
    <xf numFmtId="165" fontId="18" fillId="0" borderId="3" xfId="0" quotePrefix="1" applyNumberFormat="1" applyFont="1" applyFill="1" applyBorder="1" applyAlignment="1">
      <alignment horizontal="center" vertical="center" wrapText="1"/>
    </xf>
    <xf numFmtId="8" fontId="2" fillId="0" borderId="11" xfId="0" applyNumberFormat="1" applyFont="1" applyFill="1" applyBorder="1" applyAlignment="1">
      <alignment horizontal="right" wrapText="1" indent="2"/>
    </xf>
    <xf numFmtId="8" fontId="2" fillId="0" borderId="0" xfId="0" applyNumberFormat="1" applyFont="1" applyFill="1" applyBorder="1" applyAlignment="1">
      <alignment horizontal="right" wrapText="1" indent="2"/>
    </xf>
    <xf numFmtId="8" fontId="2" fillId="0" borderId="0" xfId="0" applyNumberFormat="1" applyFont="1" applyFill="1" applyBorder="1" applyAlignment="1">
      <alignment horizontal="right" vertical="top" wrapText="1" indent="2"/>
    </xf>
    <xf numFmtId="8" fontId="14" fillId="0" borderId="0" xfId="0" applyNumberFormat="1" applyFont="1" applyFill="1" applyBorder="1" applyAlignment="1">
      <alignment horizontal="right" vertical="center" wrapText="1" indent="2"/>
    </xf>
    <xf numFmtId="0" fontId="15" fillId="11" borderId="0" xfId="0" applyFont="1" applyFill="1" applyBorder="1" applyAlignment="1">
      <alignment horizontal="left" vertical="center" wrapText="1"/>
    </xf>
    <xf numFmtId="15" fontId="14" fillId="11" borderId="0" xfId="0" applyNumberFormat="1" applyFont="1" applyFill="1" applyBorder="1" applyAlignment="1">
      <alignment horizontal="left" vertical="center" wrapText="1"/>
    </xf>
    <xf numFmtId="8" fontId="14" fillId="11" borderId="0" xfId="0" applyNumberFormat="1" applyFont="1" applyFill="1" applyBorder="1" applyAlignment="1">
      <alignment horizontal="left" vertical="center" wrapText="1"/>
    </xf>
    <xf numFmtId="15" fontId="16" fillId="11" borderId="0" xfId="0" applyNumberFormat="1" applyFont="1" applyFill="1" applyBorder="1" applyAlignment="1">
      <alignment horizontal="left" vertical="center" wrapText="1"/>
    </xf>
    <xf numFmtId="0" fontId="17" fillId="11" borderId="0" xfId="0" applyFont="1" applyFill="1" applyBorder="1" applyAlignment="1">
      <alignment horizontal="left" vertical="center" wrapText="1"/>
    </xf>
    <xf numFmtId="8" fontId="16" fillId="11" borderId="0" xfId="0" applyNumberFormat="1" applyFont="1" applyFill="1" applyBorder="1" applyAlignment="1">
      <alignment horizontal="left" vertical="center" wrapText="1"/>
    </xf>
    <xf numFmtId="8" fontId="2" fillId="0" borderId="2" xfId="0" applyNumberFormat="1" applyFont="1" applyFill="1" applyBorder="1" applyAlignment="1">
      <alignment horizontal="right" wrapText="1" indent="2"/>
    </xf>
    <xf numFmtId="0" fontId="5" fillId="7" borderId="0" xfId="0" applyFont="1" applyFill="1" applyBorder="1" applyAlignment="1">
      <alignment wrapText="1"/>
    </xf>
    <xf numFmtId="0" fontId="5" fillId="7" borderId="5" xfId="0" applyFont="1" applyFill="1" applyBorder="1" applyAlignment="1">
      <alignment wrapText="1"/>
    </xf>
    <xf numFmtId="15" fontId="2" fillId="0" borderId="0" xfId="0" applyNumberFormat="1" applyFont="1" applyFill="1" applyBorder="1" applyAlignment="1">
      <alignment horizontal="right" vertical="top" wrapText="1"/>
    </xf>
    <xf numFmtId="14" fontId="2" fillId="0" borderId="0" xfId="0" applyNumberFormat="1" applyFont="1" applyBorder="1" applyAlignment="1">
      <alignment horizontal="left" vertical="top" wrapText="1"/>
    </xf>
    <xf numFmtId="15" fontId="19" fillId="0" borderId="3" xfId="0" applyNumberFormat="1" applyFont="1" applyFill="1" applyBorder="1" applyAlignment="1">
      <alignment horizontal="right" vertical="center" wrapText="1"/>
    </xf>
    <xf numFmtId="14" fontId="2" fillId="0" borderId="0" xfId="0" applyNumberFormat="1" applyFont="1" applyAlignment="1">
      <alignment vertical="center" wrapText="1"/>
    </xf>
    <xf numFmtId="14" fontId="2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8" fontId="5" fillId="2" borderId="2" xfId="2" applyNumberFormat="1" applyFont="1" applyFill="1" applyBorder="1" applyAlignment="1">
      <alignment horizontal="center" wrapText="1"/>
    </xf>
    <xf numFmtId="0" fontId="6" fillId="5" borderId="2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left" vertical="top" wrapText="1"/>
    </xf>
    <xf numFmtId="0" fontId="6" fillId="6" borderId="10" xfId="0" applyFont="1" applyFill="1" applyBorder="1" applyAlignment="1">
      <alignment vertical="center" wrapText="1"/>
    </xf>
    <xf numFmtId="0" fontId="6" fillId="6" borderId="11" xfId="0" applyFont="1" applyFill="1" applyBorder="1" applyAlignment="1">
      <alignment vertical="center" wrapText="1"/>
    </xf>
    <xf numFmtId="0" fontId="10" fillId="0" borderId="2" xfId="0" applyFont="1" applyBorder="1" applyAlignment="1">
      <alignment wrapText="1"/>
    </xf>
    <xf numFmtId="0" fontId="0" fillId="0" borderId="2" xfId="0" applyFont="1" applyBorder="1" applyAlignment="1">
      <alignment wrapText="1"/>
    </xf>
    <xf numFmtId="0" fontId="7" fillId="0" borderId="11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7" fillId="3" borderId="11" xfId="0" applyFont="1" applyFill="1" applyBorder="1" applyAlignment="1">
      <alignment vertical="center" wrapText="1"/>
    </xf>
    <xf numFmtId="0" fontId="3" fillId="3" borderId="11" xfId="0" applyFont="1" applyFill="1" applyBorder="1" applyAlignment="1">
      <alignment vertical="center" wrapText="1"/>
    </xf>
    <xf numFmtId="0" fontId="6" fillId="5" borderId="2" xfId="0" applyFont="1" applyFill="1" applyBorder="1" applyAlignment="1">
      <alignment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left" vertical="center" wrapText="1"/>
    </xf>
    <xf numFmtId="0" fontId="7" fillId="5" borderId="2" xfId="0" applyFont="1" applyFill="1" applyBorder="1" applyAlignment="1">
      <alignment horizontal="left" vertical="center" wrapText="1"/>
    </xf>
    <xf numFmtId="0" fontId="6" fillId="6" borderId="6" xfId="0" applyFont="1" applyFill="1" applyBorder="1" applyAlignment="1">
      <alignment vertical="center" wrapText="1"/>
    </xf>
    <xf numFmtId="0" fontId="6" fillId="6" borderId="1" xfId="0" applyFont="1" applyFill="1" applyBorder="1" applyAlignment="1">
      <alignment vertical="center" wrapText="1"/>
    </xf>
    <xf numFmtId="0" fontId="6" fillId="6" borderId="5" xfId="0" applyFont="1" applyFill="1" applyBorder="1" applyAlignment="1">
      <alignment vertical="center" wrapText="1"/>
    </xf>
    <xf numFmtId="0" fontId="18" fillId="0" borderId="0" xfId="0" applyFont="1" applyFill="1" applyBorder="1" applyAlignment="1">
      <alignment horizontal="left" vertical="top" wrapText="1"/>
    </xf>
    <xf numFmtId="0" fontId="6" fillId="5" borderId="8" xfId="0" applyFont="1" applyFill="1" applyBorder="1" applyAlignment="1">
      <alignment vertical="center" wrapText="1"/>
    </xf>
    <xf numFmtId="0" fontId="6" fillId="5" borderId="7" xfId="0" applyFont="1" applyFill="1" applyBorder="1" applyAlignment="1">
      <alignment vertical="center" wrapText="1"/>
    </xf>
    <xf numFmtId="0" fontId="10" fillId="0" borderId="6" xfId="0" applyFont="1" applyBorder="1" applyAlignment="1">
      <alignment wrapText="1"/>
    </xf>
    <xf numFmtId="0" fontId="0" fillId="0" borderId="1" xfId="0" applyFont="1" applyBorder="1" applyAlignment="1">
      <alignment wrapText="1"/>
    </xf>
    <xf numFmtId="0" fontId="0" fillId="0" borderId="5" xfId="0" applyFont="1" applyBorder="1" applyAlignment="1">
      <alignment wrapText="1"/>
    </xf>
    <xf numFmtId="0" fontId="7" fillId="0" borderId="10" xfId="0" applyFont="1" applyBorder="1" applyAlignment="1">
      <alignment vertical="center" wrapText="1"/>
    </xf>
    <xf numFmtId="8" fontId="20" fillId="7" borderId="6" xfId="0" applyNumberFormat="1" applyFont="1" applyFill="1" applyBorder="1" applyAlignment="1">
      <alignment horizontal="right" wrapText="1" indent="2"/>
    </xf>
    <xf numFmtId="0" fontId="20" fillId="7" borderId="1" xfId="0" applyFont="1" applyFill="1" applyBorder="1" applyAlignment="1">
      <alignment horizontal="right" wrapText="1" indent="2"/>
    </xf>
    <xf numFmtId="0" fontId="3" fillId="3" borderId="1" xfId="0" applyFont="1" applyFill="1" applyBorder="1" applyAlignment="1">
      <alignment wrapText="1"/>
    </xf>
    <xf numFmtId="0" fontId="3" fillId="3" borderId="11" xfId="0" applyFont="1" applyFill="1" applyBorder="1" applyAlignment="1">
      <alignment wrapText="1"/>
    </xf>
    <xf numFmtId="0" fontId="6" fillId="6" borderId="6" xfId="0" applyFont="1" applyFill="1" applyBorder="1" applyAlignment="1">
      <alignment horizontal="left" vertical="center" wrapText="1"/>
    </xf>
    <xf numFmtId="0" fontId="6" fillId="6" borderId="1" xfId="0" applyFont="1" applyFill="1" applyBorder="1" applyAlignment="1">
      <alignment horizontal="left" vertical="center" wrapText="1"/>
    </xf>
    <xf numFmtId="0" fontId="5" fillId="7" borderId="6" xfId="0" applyFont="1" applyFill="1" applyBorder="1" applyAlignment="1">
      <alignment horizontal="left" wrapText="1"/>
    </xf>
    <xf numFmtId="0" fontId="5" fillId="7" borderId="1" xfId="0" applyFont="1" applyFill="1" applyBorder="1" applyAlignment="1">
      <alignment horizontal="left" wrapText="1"/>
    </xf>
    <xf numFmtId="8" fontId="19" fillId="0" borderId="11" xfId="0" applyNumberFormat="1" applyFont="1" applyFill="1" applyBorder="1" applyAlignment="1">
      <alignment horizontal="left" vertical="top" wrapText="1"/>
    </xf>
    <xf numFmtId="8" fontId="19" fillId="0" borderId="9" xfId="0" applyNumberFormat="1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wrapText="1"/>
    </xf>
    <xf numFmtId="0" fontId="3" fillId="3" borderId="5" xfId="0" applyFont="1" applyFill="1" applyBorder="1" applyAlignment="1">
      <alignment horizontal="left" wrapText="1"/>
    </xf>
    <xf numFmtId="8" fontId="19" fillId="0" borderId="0" xfId="0" applyNumberFormat="1" applyFont="1" applyFill="1" applyBorder="1" applyAlignment="1">
      <alignment vertical="top" wrapText="1"/>
    </xf>
    <xf numFmtId="0" fontId="19" fillId="0" borderId="4" xfId="0" applyFont="1" applyFill="1" applyBorder="1" applyAlignment="1">
      <alignment vertical="top" wrapText="1"/>
    </xf>
    <xf numFmtId="8" fontId="19" fillId="0" borderId="0" xfId="0" applyNumberFormat="1" applyFont="1" applyFill="1" applyBorder="1" applyAlignment="1">
      <alignment horizontal="left" vertical="top" wrapText="1"/>
    </xf>
    <xf numFmtId="8" fontId="19" fillId="0" borderId="4" xfId="0" applyNumberFormat="1" applyFont="1" applyFill="1" applyBorder="1" applyAlignment="1">
      <alignment horizontal="left" vertical="top" wrapText="1"/>
    </xf>
    <xf numFmtId="0" fontId="4" fillId="4" borderId="15" xfId="0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9" fillId="4" borderId="18" xfId="0" applyFont="1" applyFill="1" applyBorder="1" applyAlignment="1">
      <alignment horizontal="justify" vertical="center"/>
    </xf>
    <xf numFmtId="0" fontId="2" fillId="4" borderId="19" xfId="0" applyFont="1" applyFill="1" applyBorder="1" applyAlignment="1">
      <alignment vertical="center"/>
    </xf>
    <xf numFmtId="0" fontId="2" fillId="4" borderId="20" xfId="0" applyFont="1" applyFill="1" applyBorder="1" applyAlignment="1">
      <alignment vertical="center"/>
    </xf>
    <xf numFmtId="0" fontId="2" fillId="0" borderId="2" xfId="0" applyFont="1" applyBorder="1" applyAlignment="1">
      <alignment wrapText="1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ravel:Gift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ifts"/>
    </sheetNames>
    <definedNames>
      <definedName name="A23B11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22"/>
  <sheetViews>
    <sheetView view="pageBreakPreview" topLeftCell="A79" zoomScaleNormal="100" zoomScaleSheetLayoutView="100" workbookViewId="0">
      <selection activeCell="E99" sqref="E99"/>
    </sheetView>
  </sheetViews>
  <sheetFormatPr defaultColWidth="9.33203125" defaultRowHeight="13.8"/>
  <cols>
    <col min="1" max="1" width="21.109375" style="65" customWidth="1"/>
    <col min="2" max="2" width="12.44140625" style="1" bestFit="1" customWidth="1"/>
    <col min="3" max="3" width="39.6640625" style="1" customWidth="1"/>
    <col min="4" max="4" width="27.33203125" style="1" customWidth="1"/>
    <col min="5" max="5" width="23.33203125" style="1" customWidth="1"/>
    <col min="6" max="7" width="9.33203125" style="1"/>
    <col min="8" max="8" width="33.21875" style="1" customWidth="1"/>
    <col min="9" max="16384" width="9.33203125" style="1"/>
  </cols>
  <sheetData>
    <row r="1" spans="1:5" s="7" customFormat="1" ht="29.25" customHeight="1">
      <c r="A1" s="155" t="s">
        <v>14</v>
      </c>
      <c r="B1" s="156"/>
      <c r="C1" s="156"/>
      <c r="D1" s="156"/>
      <c r="E1" s="156"/>
    </row>
    <row r="2" spans="1:5" s="7" customFormat="1" ht="35.25" customHeight="1" thickBot="1">
      <c r="A2" s="157" t="s">
        <v>20</v>
      </c>
      <c r="B2" s="158"/>
      <c r="C2" s="159" t="s">
        <v>27</v>
      </c>
      <c r="D2" s="160"/>
      <c r="E2" s="48"/>
    </row>
    <row r="3" spans="1:5" s="7" customFormat="1" ht="35.25" customHeight="1" thickBot="1">
      <c r="A3" s="162" t="s">
        <v>3</v>
      </c>
      <c r="B3" s="163"/>
      <c r="C3" s="163"/>
      <c r="D3" s="163"/>
      <c r="E3" s="164"/>
    </row>
    <row r="4" spans="1:5" s="17" customFormat="1" ht="23.1" customHeight="1">
      <c r="A4" s="166" t="s">
        <v>19</v>
      </c>
      <c r="B4" s="166"/>
      <c r="C4" s="166"/>
      <c r="D4" s="161"/>
      <c r="E4" s="161"/>
    </row>
    <row r="5" spans="1:5" s="7" customFormat="1">
      <c r="A5" s="60" t="s">
        <v>0</v>
      </c>
      <c r="B5" s="31" t="s">
        <v>2</v>
      </c>
      <c r="C5" s="31" t="s">
        <v>17</v>
      </c>
      <c r="D5" s="43" t="s">
        <v>25</v>
      </c>
      <c r="E5" s="32" t="s">
        <v>1</v>
      </c>
    </row>
    <row r="6" spans="1:5" s="9" customFormat="1">
      <c r="A6" s="61" t="s">
        <v>23</v>
      </c>
      <c r="B6" s="15"/>
      <c r="C6" s="15"/>
      <c r="D6" s="15"/>
      <c r="E6" s="16"/>
    </row>
    <row r="7" spans="1:5" s="9" customFormat="1">
      <c r="A7" s="62"/>
      <c r="B7" s="14"/>
      <c r="C7" s="15"/>
      <c r="D7" s="15"/>
      <c r="E7" s="16"/>
    </row>
    <row r="8" spans="1:5" s="17" customFormat="1" ht="15.75" customHeight="1">
      <c r="A8" s="167" t="s">
        <v>16</v>
      </c>
      <c r="B8" s="168"/>
      <c r="C8" s="168"/>
      <c r="D8" s="168"/>
      <c r="E8" s="169"/>
    </row>
    <row r="9" spans="1:5" s="7" customFormat="1">
      <c r="A9" s="60"/>
      <c r="B9" s="31"/>
      <c r="C9" s="31"/>
      <c r="D9" s="43"/>
      <c r="E9" s="32"/>
    </row>
    <row r="10" spans="1:5" s="9" customFormat="1">
      <c r="A10" s="61" t="s">
        <v>23</v>
      </c>
      <c r="B10" s="15"/>
      <c r="C10" s="15"/>
      <c r="D10" s="15"/>
      <c r="E10" s="16"/>
    </row>
    <row r="11" spans="1:5" s="9" customFormat="1" ht="14.4" thickBot="1">
      <c r="A11" s="62"/>
      <c r="B11" s="14"/>
      <c r="C11" s="15"/>
      <c r="D11" s="15"/>
      <c r="E11" s="16"/>
    </row>
    <row r="12" spans="1:5" s="9" customFormat="1" ht="31.5" customHeight="1" thickBot="1">
      <c r="A12" s="162" t="s">
        <v>26</v>
      </c>
      <c r="B12" s="163"/>
      <c r="C12" s="163"/>
      <c r="D12" s="163"/>
      <c r="E12" s="164"/>
    </row>
    <row r="13" spans="1:5" s="17" customFormat="1" ht="23.1" customHeight="1">
      <c r="A13" s="165" t="s">
        <v>19</v>
      </c>
      <c r="B13" s="165"/>
      <c r="C13" s="46"/>
      <c r="D13" s="46"/>
      <c r="E13" s="47"/>
    </row>
    <row r="14" spans="1:5" s="7" customFormat="1">
      <c r="A14" s="60" t="s">
        <v>0</v>
      </c>
      <c r="B14" s="104" t="s">
        <v>2</v>
      </c>
      <c r="C14" s="104" t="s">
        <v>17</v>
      </c>
      <c r="D14" s="104" t="s">
        <v>25</v>
      </c>
      <c r="E14" s="32" t="s">
        <v>1</v>
      </c>
    </row>
    <row r="15" spans="1:5" s="109" customFormat="1" ht="90" customHeight="1">
      <c r="A15" s="130" t="s">
        <v>47</v>
      </c>
      <c r="B15" s="170" t="s">
        <v>73</v>
      </c>
      <c r="C15" s="170"/>
      <c r="D15" s="170"/>
      <c r="E15" s="125" t="s">
        <v>49</v>
      </c>
    </row>
    <row r="16" spans="1:5" s="9" customFormat="1">
      <c r="A16" s="126">
        <v>42079</v>
      </c>
      <c r="B16" s="134">
        <v>135</v>
      </c>
      <c r="C16" s="108" t="s">
        <v>51</v>
      </c>
      <c r="D16" s="9" t="s">
        <v>53</v>
      </c>
      <c r="E16" s="38" t="s">
        <v>28</v>
      </c>
    </row>
    <row r="17" spans="1:9" s="9" customFormat="1">
      <c r="A17" s="126">
        <v>42079</v>
      </c>
      <c r="B17" s="134">
        <v>521</v>
      </c>
      <c r="C17" s="108" t="s">
        <v>51</v>
      </c>
      <c r="D17" s="9" t="s">
        <v>52</v>
      </c>
      <c r="E17" s="38" t="s">
        <v>28</v>
      </c>
    </row>
    <row r="18" spans="1:9" s="9" customFormat="1">
      <c r="A18" s="126">
        <v>42079</v>
      </c>
      <c r="B18" s="134">
        <v>34.5</v>
      </c>
      <c r="C18" s="108" t="s">
        <v>51</v>
      </c>
      <c r="D18" s="9" t="s">
        <v>41</v>
      </c>
      <c r="E18" s="38" t="s">
        <v>38</v>
      </c>
    </row>
    <row r="19" spans="1:9" s="9" customFormat="1">
      <c r="A19" s="126">
        <v>42080</v>
      </c>
      <c r="B19" s="134">
        <v>106</v>
      </c>
      <c r="C19" s="108" t="s">
        <v>51</v>
      </c>
      <c r="D19" s="9" t="s">
        <v>54</v>
      </c>
      <c r="E19" s="38" t="s">
        <v>28</v>
      </c>
    </row>
    <row r="20" spans="1:9" s="9" customFormat="1">
      <c r="A20" s="126">
        <v>42080</v>
      </c>
      <c r="B20" s="134">
        <v>164</v>
      </c>
      <c r="C20" s="108" t="s">
        <v>51</v>
      </c>
      <c r="D20" s="9" t="s">
        <v>54</v>
      </c>
      <c r="E20" s="38"/>
    </row>
    <row r="21" spans="1:9" s="9" customFormat="1">
      <c r="A21" s="126">
        <v>42081</v>
      </c>
      <c r="B21" s="134">
        <v>78.5</v>
      </c>
      <c r="C21" s="108" t="s">
        <v>51</v>
      </c>
      <c r="D21" s="9" t="s">
        <v>53</v>
      </c>
      <c r="E21" s="38" t="s">
        <v>28</v>
      </c>
    </row>
    <row r="22" spans="1:9" s="9" customFormat="1">
      <c r="A22" s="126">
        <v>42082</v>
      </c>
      <c r="B22" s="134">
        <v>1620</v>
      </c>
      <c r="C22" s="108" t="s">
        <v>51</v>
      </c>
      <c r="D22" s="9" t="s">
        <v>55</v>
      </c>
      <c r="E22" s="38" t="s">
        <v>28</v>
      </c>
      <c r="H22" s="135"/>
    </row>
    <row r="23" spans="1:9" s="9" customFormat="1">
      <c r="A23" s="126">
        <v>42082</v>
      </c>
      <c r="B23" s="134">
        <v>80.5</v>
      </c>
      <c r="C23" s="108" t="s">
        <v>51</v>
      </c>
      <c r="D23" s="9" t="s">
        <v>53</v>
      </c>
      <c r="E23" s="38" t="s">
        <v>28</v>
      </c>
      <c r="H23" s="135"/>
    </row>
    <row r="24" spans="1:9" s="9" customFormat="1">
      <c r="A24" s="126">
        <v>42082</v>
      </c>
      <c r="B24" s="134">
        <v>45.1</v>
      </c>
      <c r="C24" s="108" t="s">
        <v>51</v>
      </c>
      <c r="D24" s="9" t="s">
        <v>41</v>
      </c>
      <c r="E24" s="38" t="s">
        <v>38</v>
      </c>
      <c r="H24" s="135"/>
    </row>
    <row r="25" spans="1:9" s="9" customFormat="1" ht="87" customHeight="1">
      <c r="A25" s="130" t="s">
        <v>48</v>
      </c>
      <c r="B25" s="170" t="s">
        <v>74</v>
      </c>
      <c r="C25" s="170"/>
      <c r="D25" s="170"/>
      <c r="E25" s="125" t="s">
        <v>50</v>
      </c>
      <c r="G25" s="136"/>
      <c r="H25" s="135"/>
      <c r="I25" s="137"/>
    </row>
    <row r="26" spans="1:9" s="9" customFormat="1">
      <c r="A26" s="126">
        <v>42159</v>
      </c>
      <c r="B26" s="134">
        <v>57.7</v>
      </c>
      <c r="C26" s="108" t="s">
        <v>56</v>
      </c>
      <c r="D26" s="9" t="s">
        <v>57</v>
      </c>
      <c r="E26" s="38" t="s">
        <v>38</v>
      </c>
      <c r="G26" s="138"/>
      <c r="H26" s="139"/>
      <c r="I26" s="140"/>
    </row>
    <row r="27" spans="1:9" s="9" customFormat="1">
      <c r="A27" s="126">
        <v>42159</v>
      </c>
      <c r="B27" s="134">
        <v>50.5</v>
      </c>
      <c r="C27" s="108" t="s">
        <v>56</v>
      </c>
      <c r="D27" s="9" t="s">
        <v>57</v>
      </c>
      <c r="E27" s="38" t="s">
        <v>38</v>
      </c>
    </row>
    <row r="28" spans="1:9" s="9" customFormat="1">
      <c r="A28" s="126">
        <v>42162</v>
      </c>
      <c r="B28" s="134">
        <v>142.30000000000001</v>
      </c>
      <c r="C28" s="108" t="s">
        <v>56</v>
      </c>
      <c r="D28" s="9" t="s">
        <v>54</v>
      </c>
      <c r="E28" s="38" t="s">
        <v>39</v>
      </c>
    </row>
    <row r="29" spans="1:9" s="9" customFormat="1">
      <c r="A29" s="126">
        <v>42162</v>
      </c>
      <c r="B29" s="134">
        <v>25.5</v>
      </c>
      <c r="C29" s="108" t="s">
        <v>56</v>
      </c>
      <c r="D29" s="9" t="s">
        <v>61</v>
      </c>
      <c r="E29" s="38" t="s">
        <v>38</v>
      </c>
    </row>
    <row r="30" spans="1:9" s="9" customFormat="1">
      <c r="A30" s="126">
        <v>42162</v>
      </c>
      <c r="B30" s="134">
        <v>32.6</v>
      </c>
      <c r="C30" s="108" t="s">
        <v>56</v>
      </c>
      <c r="D30" s="9" t="s">
        <v>57</v>
      </c>
      <c r="E30" s="38" t="s">
        <v>39</v>
      </c>
    </row>
    <row r="31" spans="1:9" s="9" customFormat="1">
      <c r="A31" s="126">
        <v>42163</v>
      </c>
      <c r="B31" s="134">
        <v>135</v>
      </c>
      <c r="C31" s="108" t="s">
        <v>56</v>
      </c>
      <c r="D31" s="9" t="s">
        <v>58</v>
      </c>
      <c r="E31" s="38" t="s">
        <v>39</v>
      </c>
    </row>
    <row r="32" spans="1:9" s="9" customFormat="1">
      <c r="A32" s="126">
        <v>42163</v>
      </c>
      <c r="B32" s="134">
        <v>135</v>
      </c>
      <c r="C32" s="108" t="s">
        <v>56</v>
      </c>
      <c r="D32" s="9" t="s">
        <v>58</v>
      </c>
      <c r="E32" s="38" t="s">
        <v>39</v>
      </c>
    </row>
    <row r="33" spans="1:8" s="9" customFormat="1">
      <c r="A33" s="126">
        <v>42163</v>
      </c>
      <c r="B33" s="134">
        <v>135</v>
      </c>
      <c r="C33" s="108" t="s">
        <v>56</v>
      </c>
      <c r="D33" s="9" t="s">
        <v>58</v>
      </c>
      <c r="E33" s="38" t="s">
        <v>44</v>
      </c>
    </row>
    <row r="34" spans="1:8" s="9" customFormat="1">
      <c r="A34" s="126">
        <v>42163</v>
      </c>
      <c r="B34" s="134">
        <v>68.5</v>
      </c>
      <c r="C34" s="108" t="s">
        <v>56</v>
      </c>
      <c r="D34" s="9" t="s">
        <v>53</v>
      </c>
      <c r="E34" s="38" t="s">
        <v>39</v>
      </c>
    </row>
    <row r="35" spans="1:8" s="9" customFormat="1">
      <c r="A35" s="126">
        <v>42163</v>
      </c>
      <c r="B35" s="134">
        <v>29</v>
      </c>
      <c r="C35" s="108" t="s">
        <v>56</v>
      </c>
      <c r="D35" s="9" t="s">
        <v>57</v>
      </c>
      <c r="E35" s="38" t="s">
        <v>39</v>
      </c>
    </row>
    <row r="36" spans="1:8" s="9" customFormat="1">
      <c r="A36" s="126">
        <v>42163</v>
      </c>
      <c r="B36" s="134">
        <v>127</v>
      </c>
      <c r="C36" s="108" t="s">
        <v>56</v>
      </c>
      <c r="D36" s="9" t="s">
        <v>53</v>
      </c>
      <c r="E36" s="38" t="s">
        <v>40</v>
      </c>
    </row>
    <row r="37" spans="1:8" s="9" customFormat="1">
      <c r="A37" s="126">
        <v>42163</v>
      </c>
      <c r="B37" s="134">
        <v>98</v>
      </c>
      <c r="C37" s="108" t="s">
        <v>56</v>
      </c>
      <c r="D37" s="9" t="s">
        <v>57</v>
      </c>
      <c r="E37" s="38" t="s">
        <v>40</v>
      </c>
    </row>
    <row r="38" spans="1:8" s="9" customFormat="1">
      <c r="A38" s="126">
        <v>42164</v>
      </c>
      <c r="B38" s="134">
        <v>405</v>
      </c>
      <c r="C38" s="108" t="s">
        <v>56</v>
      </c>
      <c r="D38" s="9" t="s">
        <v>59</v>
      </c>
      <c r="E38" s="38" t="s">
        <v>40</v>
      </c>
    </row>
    <row r="39" spans="1:8" s="9" customFormat="1">
      <c r="A39" s="126">
        <v>42164</v>
      </c>
      <c r="B39" s="134">
        <v>85.8</v>
      </c>
      <c r="C39" s="108" t="s">
        <v>56</v>
      </c>
      <c r="D39" s="9" t="s">
        <v>53</v>
      </c>
      <c r="E39" s="38" t="s">
        <v>40</v>
      </c>
    </row>
    <row r="40" spans="1:8" s="9" customFormat="1">
      <c r="A40" s="126">
        <v>42164</v>
      </c>
      <c r="B40" s="134">
        <v>92.5</v>
      </c>
      <c r="C40" s="108" t="s">
        <v>56</v>
      </c>
      <c r="D40" s="9" t="s">
        <v>53</v>
      </c>
      <c r="E40" s="38" t="s">
        <v>37</v>
      </c>
    </row>
    <row r="41" spans="1:8" s="9" customFormat="1">
      <c r="A41" s="126">
        <v>42164</v>
      </c>
      <c r="B41" s="134">
        <v>46.4</v>
      </c>
      <c r="C41" s="108" t="s">
        <v>56</v>
      </c>
      <c r="D41" s="9" t="s">
        <v>57</v>
      </c>
      <c r="E41" s="38" t="s">
        <v>37</v>
      </c>
    </row>
    <row r="42" spans="1:8" s="9" customFormat="1">
      <c r="A42" s="126">
        <v>42164</v>
      </c>
      <c r="B42" s="134">
        <v>92.1</v>
      </c>
      <c r="C42" s="108" t="s">
        <v>56</v>
      </c>
      <c r="D42" s="9" t="s">
        <v>57</v>
      </c>
      <c r="E42" s="38" t="s">
        <v>40</v>
      </c>
    </row>
    <row r="43" spans="1:8" s="9" customFormat="1">
      <c r="A43" s="126">
        <v>42165</v>
      </c>
      <c r="B43" s="134">
        <v>60</v>
      </c>
      <c r="C43" s="108" t="s">
        <v>56</v>
      </c>
      <c r="D43" s="9" t="s">
        <v>42</v>
      </c>
      <c r="E43" s="38" t="s">
        <v>39</v>
      </c>
    </row>
    <row r="44" spans="1:8" s="9" customFormat="1">
      <c r="A44" s="126">
        <v>42165</v>
      </c>
      <c r="B44" s="134">
        <v>72.3</v>
      </c>
      <c r="C44" s="108" t="s">
        <v>56</v>
      </c>
      <c r="D44" s="9" t="s">
        <v>53</v>
      </c>
      <c r="E44" s="38" t="s">
        <v>37</v>
      </c>
    </row>
    <row r="45" spans="1:8" s="9" customFormat="1">
      <c r="A45" s="126">
        <v>42165</v>
      </c>
      <c r="B45" s="134">
        <v>33.4</v>
      </c>
      <c r="C45" s="108" t="s">
        <v>56</v>
      </c>
      <c r="D45" s="9" t="s">
        <v>41</v>
      </c>
      <c r="E45" s="38" t="s">
        <v>38</v>
      </c>
    </row>
    <row r="46" spans="1:8" s="9" customFormat="1">
      <c r="A46" s="126">
        <v>42165</v>
      </c>
      <c r="B46" s="134">
        <v>38.5</v>
      </c>
      <c r="C46" s="108" t="s">
        <v>56</v>
      </c>
      <c r="D46" s="9" t="s">
        <v>57</v>
      </c>
      <c r="E46" s="38" t="s">
        <v>37</v>
      </c>
    </row>
    <row r="47" spans="1:8" s="9" customFormat="1">
      <c r="A47" s="126">
        <v>42165</v>
      </c>
      <c r="B47" s="134">
        <v>435</v>
      </c>
      <c r="C47" s="108" t="s">
        <v>56</v>
      </c>
      <c r="D47" s="9" t="s">
        <v>59</v>
      </c>
      <c r="E47" s="38" t="s">
        <v>37</v>
      </c>
    </row>
    <row r="48" spans="1:8" s="9" customFormat="1" ht="13.8" customHeight="1">
      <c r="A48" s="165" t="s">
        <v>75</v>
      </c>
      <c r="B48" s="165" t="s">
        <v>75</v>
      </c>
      <c r="C48" s="165"/>
      <c r="D48" s="165"/>
      <c r="E48" s="151"/>
      <c r="H48" s="135"/>
    </row>
    <row r="49" spans="1:5" s="9" customFormat="1">
      <c r="A49" s="126">
        <v>41823</v>
      </c>
      <c r="B49" s="134">
        <v>4.5</v>
      </c>
      <c r="C49" s="108" t="s">
        <v>45</v>
      </c>
      <c r="D49" s="9" t="s">
        <v>43</v>
      </c>
      <c r="E49" s="38" t="s">
        <v>38</v>
      </c>
    </row>
    <row r="50" spans="1:5" s="9" customFormat="1">
      <c r="A50" s="126">
        <v>41823</v>
      </c>
      <c r="B50" s="134">
        <v>8.5</v>
      </c>
      <c r="C50" s="108" t="s">
        <v>45</v>
      </c>
      <c r="D50" s="9" t="s">
        <v>43</v>
      </c>
      <c r="E50" s="38" t="s">
        <v>38</v>
      </c>
    </row>
    <row r="51" spans="1:5" s="9" customFormat="1">
      <c r="A51" s="126">
        <v>41828</v>
      </c>
      <c r="B51" s="134">
        <v>9.5</v>
      </c>
      <c r="C51" s="108" t="s">
        <v>45</v>
      </c>
      <c r="D51" s="9" t="s">
        <v>43</v>
      </c>
      <c r="E51" s="38" t="s">
        <v>38</v>
      </c>
    </row>
    <row r="52" spans="1:5" s="9" customFormat="1">
      <c r="A52" s="126">
        <v>41830</v>
      </c>
      <c r="B52" s="134">
        <v>9.5</v>
      </c>
      <c r="C52" s="108" t="s">
        <v>45</v>
      </c>
      <c r="D52" s="9" t="s">
        <v>43</v>
      </c>
      <c r="E52" s="38" t="s">
        <v>38</v>
      </c>
    </row>
    <row r="53" spans="1:5" s="9" customFormat="1">
      <c r="A53" s="126">
        <v>41842</v>
      </c>
      <c r="B53" s="134">
        <v>6.5</v>
      </c>
      <c r="C53" s="108" t="s">
        <v>45</v>
      </c>
      <c r="D53" s="9" t="s">
        <v>43</v>
      </c>
      <c r="E53" s="38" t="s">
        <v>38</v>
      </c>
    </row>
    <row r="54" spans="1:5" s="9" customFormat="1">
      <c r="A54" s="126">
        <v>41842</v>
      </c>
      <c r="B54" s="134">
        <v>8.5</v>
      </c>
      <c r="C54" s="108" t="s">
        <v>45</v>
      </c>
      <c r="D54" s="9" t="s">
        <v>43</v>
      </c>
      <c r="E54" s="38" t="s">
        <v>38</v>
      </c>
    </row>
    <row r="55" spans="1:5" s="9" customFormat="1">
      <c r="A55" s="126">
        <v>41849</v>
      </c>
      <c r="B55" s="134">
        <v>12.5</v>
      </c>
      <c r="C55" s="108" t="s">
        <v>45</v>
      </c>
      <c r="D55" s="9" t="s">
        <v>43</v>
      </c>
      <c r="E55" s="38" t="s">
        <v>38</v>
      </c>
    </row>
    <row r="56" spans="1:5" s="9" customFormat="1">
      <c r="A56" s="126">
        <v>41855</v>
      </c>
      <c r="B56" s="134">
        <v>9.5</v>
      </c>
      <c r="C56" s="108" t="s">
        <v>45</v>
      </c>
      <c r="D56" s="9" t="s">
        <v>43</v>
      </c>
      <c r="E56" s="38" t="s">
        <v>38</v>
      </c>
    </row>
    <row r="57" spans="1:5" s="9" customFormat="1">
      <c r="A57" s="126">
        <v>41855</v>
      </c>
      <c r="B57" s="134">
        <v>234.97</v>
      </c>
      <c r="C57" s="108" t="s">
        <v>62</v>
      </c>
      <c r="D57" s="9" t="s">
        <v>29</v>
      </c>
      <c r="E57" s="38" t="s">
        <v>28</v>
      </c>
    </row>
    <row r="58" spans="1:5" s="9" customFormat="1">
      <c r="A58" s="126">
        <v>41855</v>
      </c>
      <c r="B58" s="134">
        <v>28.8</v>
      </c>
      <c r="C58" s="108" t="s">
        <v>62</v>
      </c>
      <c r="D58" s="9" t="s">
        <v>41</v>
      </c>
      <c r="E58" s="38" t="s">
        <v>38</v>
      </c>
    </row>
    <row r="59" spans="1:5" s="9" customFormat="1">
      <c r="A59" s="126">
        <v>41856</v>
      </c>
      <c r="B59" s="134">
        <v>26</v>
      </c>
      <c r="C59" s="108" t="s">
        <v>62</v>
      </c>
      <c r="D59" s="9" t="s">
        <v>63</v>
      </c>
      <c r="E59" s="38" t="s">
        <v>28</v>
      </c>
    </row>
    <row r="60" spans="1:5" s="9" customFormat="1">
      <c r="A60" s="126">
        <v>41857</v>
      </c>
      <c r="B60" s="134">
        <v>30.1</v>
      </c>
      <c r="C60" s="108" t="s">
        <v>62</v>
      </c>
      <c r="D60" s="9" t="s">
        <v>41</v>
      </c>
      <c r="E60" s="38" t="s">
        <v>38</v>
      </c>
    </row>
    <row r="61" spans="1:5" s="9" customFormat="1">
      <c r="A61" s="126">
        <v>41863</v>
      </c>
      <c r="B61" s="134">
        <v>12.5</v>
      </c>
      <c r="C61" s="108" t="s">
        <v>45</v>
      </c>
      <c r="D61" s="9" t="s">
        <v>43</v>
      </c>
      <c r="E61" s="38" t="s">
        <v>38</v>
      </c>
    </row>
    <row r="62" spans="1:5" s="9" customFormat="1">
      <c r="A62" s="126">
        <v>41866</v>
      </c>
      <c r="B62" s="134">
        <v>24.4</v>
      </c>
      <c r="C62" s="108" t="s">
        <v>45</v>
      </c>
      <c r="D62" s="9" t="s">
        <v>41</v>
      </c>
      <c r="E62" s="38" t="s">
        <v>38</v>
      </c>
    </row>
    <row r="63" spans="1:5" s="9" customFormat="1">
      <c r="A63" s="126">
        <v>41904</v>
      </c>
      <c r="B63" s="134">
        <v>9.1</v>
      </c>
      <c r="C63" s="108" t="s">
        <v>72</v>
      </c>
      <c r="D63" s="9" t="s">
        <v>41</v>
      </c>
      <c r="E63" s="38" t="s">
        <v>38</v>
      </c>
    </row>
    <row r="64" spans="1:5" s="9" customFormat="1">
      <c r="A64" s="126">
        <v>41905</v>
      </c>
      <c r="B64" s="134">
        <v>12.5</v>
      </c>
      <c r="C64" s="108" t="s">
        <v>45</v>
      </c>
      <c r="D64" s="9" t="s">
        <v>43</v>
      </c>
      <c r="E64" s="38" t="s">
        <v>38</v>
      </c>
    </row>
    <row r="65" spans="1:9" s="9" customFormat="1">
      <c r="A65" s="126">
        <v>41906</v>
      </c>
      <c r="B65" s="134">
        <v>12.5</v>
      </c>
      <c r="C65" s="108" t="s">
        <v>45</v>
      </c>
      <c r="D65" s="9" t="s">
        <v>43</v>
      </c>
      <c r="E65" s="38" t="s">
        <v>38</v>
      </c>
    </row>
    <row r="66" spans="1:9" s="9" customFormat="1">
      <c r="A66" s="126">
        <v>41914</v>
      </c>
      <c r="B66" s="134">
        <v>6.5</v>
      </c>
      <c r="C66" s="108" t="s">
        <v>45</v>
      </c>
      <c r="D66" s="9" t="s">
        <v>43</v>
      </c>
      <c r="E66" s="38" t="s">
        <v>38</v>
      </c>
    </row>
    <row r="67" spans="1:9" s="9" customFormat="1">
      <c r="A67" s="126">
        <v>41920</v>
      </c>
      <c r="B67" s="134">
        <v>12.5</v>
      </c>
      <c r="C67" s="108" t="s">
        <v>45</v>
      </c>
      <c r="D67" s="9" t="s">
        <v>43</v>
      </c>
      <c r="E67" s="38" t="s">
        <v>38</v>
      </c>
    </row>
    <row r="68" spans="1:9" s="9" customFormat="1">
      <c r="A68" s="126">
        <v>41926</v>
      </c>
      <c r="B68" s="134">
        <v>12.5</v>
      </c>
      <c r="C68" s="108" t="s">
        <v>45</v>
      </c>
      <c r="D68" s="9" t="s">
        <v>43</v>
      </c>
      <c r="E68" s="38" t="s">
        <v>38</v>
      </c>
    </row>
    <row r="69" spans="1:9" s="9" customFormat="1">
      <c r="A69" s="126">
        <v>41941</v>
      </c>
      <c r="B69" s="134">
        <v>12.5</v>
      </c>
      <c r="C69" s="108" t="s">
        <v>45</v>
      </c>
      <c r="D69" s="9" t="s">
        <v>43</v>
      </c>
      <c r="E69" s="38" t="s">
        <v>38</v>
      </c>
    </row>
    <row r="70" spans="1:9" s="9" customFormat="1">
      <c r="A70" s="126">
        <v>41949</v>
      </c>
      <c r="B70" s="134">
        <v>12.9</v>
      </c>
      <c r="C70" s="108" t="s">
        <v>45</v>
      </c>
      <c r="D70" s="9" t="s">
        <v>41</v>
      </c>
      <c r="E70" s="38" t="s">
        <v>38</v>
      </c>
    </row>
    <row r="71" spans="1:9" s="9" customFormat="1">
      <c r="A71" s="126">
        <v>41954</v>
      </c>
      <c r="B71" s="134">
        <v>12.5</v>
      </c>
      <c r="C71" s="108" t="s">
        <v>45</v>
      </c>
      <c r="D71" s="9" t="s">
        <v>43</v>
      </c>
      <c r="E71" s="38" t="s">
        <v>38</v>
      </c>
    </row>
    <row r="72" spans="1:9" s="9" customFormat="1">
      <c r="A72" s="126">
        <v>42012</v>
      </c>
      <c r="B72" s="134">
        <v>12.5</v>
      </c>
      <c r="C72" s="108" t="s">
        <v>45</v>
      </c>
      <c r="D72" s="9" t="s">
        <v>43</v>
      </c>
      <c r="E72" s="38" t="s">
        <v>38</v>
      </c>
    </row>
    <row r="73" spans="1:9" s="9" customFormat="1">
      <c r="A73" s="126">
        <v>42037</v>
      </c>
      <c r="B73" s="134">
        <v>18.5</v>
      </c>
      <c r="C73" s="108" t="s">
        <v>45</v>
      </c>
      <c r="D73" s="9" t="s">
        <v>41</v>
      </c>
      <c r="E73" s="38" t="s">
        <v>38</v>
      </c>
    </row>
    <row r="74" spans="1:9" s="9" customFormat="1">
      <c r="A74" s="126">
        <v>42052</v>
      </c>
      <c r="B74" s="134">
        <v>12.5</v>
      </c>
      <c r="C74" s="108" t="s">
        <v>45</v>
      </c>
      <c r="D74" s="9" t="s">
        <v>43</v>
      </c>
      <c r="E74" s="38" t="s">
        <v>38</v>
      </c>
    </row>
    <row r="75" spans="1:9" s="9" customFormat="1">
      <c r="A75" s="126">
        <v>42053</v>
      </c>
      <c r="B75" s="134">
        <v>14.5</v>
      </c>
      <c r="C75" s="108" t="s">
        <v>45</v>
      </c>
      <c r="D75" s="9" t="s">
        <v>43</v>
      </c>
      <c r="E75" s="38" t="s">
        <v>38</v>
      </c>
      <c r="G75" s="81"/>
      <c r="H75" s="82"/>
      <c r="I75" s="83"/>
    </row>
    <row r="76" spans="1:9" s="9" customFormat="1" ht="15" customHeight="1">
      <c r="A76" s="126">
        <v>42054</v>
      </c>
      <c r="B76" s="134">
        <v>12.5</v>
      </c>
      <c r="C76" s="108" t="s">
        <v>45</v>
      </c>
      <c r="D76" s="9" t="s">
        <v>43</v>
      </c>
      <c r="E76" s="38" t="s">
        <v>38</v>
      </c>
    </row>
    <row r="77" spans="1:9" s="9" customFormat="1" ht="15" customHeight="1">
      <c r="A77" s="126">
        <v>42058</v>
      </c>
      <c r="B77" s="134">
        <v>12.5</v>
      </c>
      <c r="C77" s="108" t="s">
        <v>45</v>
      </c>
      <c r="D77" s="9" t="s">
        <v>43</v>
      </c>
      <c r="E77" s="38" t="s">
        <v>38</v>
      </c>
    </row>
    <row r="78" spans="1:9" s="9" customFormat="1" ht="15" customHeight="1">
      <c r="A78" s="126">
        <v>42067</v>
      </c>
      <c r="B78" s="134">
        <v>14.5</v>
      </c>
      <c r="C78" s="108" t="s">
        <v>45</v>
      </c>
      <c r="D78" s="9" t="s">
        <v>43</v>
      </c>
      <c r="E78" s="38" t="s">
        <v>38</v>
      </c>
    </row>
    <row r="79" spans="1:9" s="9" customFormat="1" ht="15" customHeight="1">
      <c r="A79" s="126">
        <v>42073</v>
      </c>
      <c r="B79" s="134">
        <v>12.5</v>
      </c>
      <c r="C79" s="108" t="s">
        <v>45</v>
      </c>
      <c r="D79" s="9" t="s">
        <v>43</v>
      </c>
      <c r="E79" s="38" t="s">
        <v>38</v>
      </c>
    </row>
    <row r="80" spans="1:9" s="9" customFormat="1" ht="15" customHeight="1">
      <c r="A80" s="126">
        <v>42094</v>
      </c>
      <c r="B80" s="134">
        <v>14.6</v>
      </c>
      <c r="C80" s="108" t="s">
        <v>45</v>
      </c>
      <c r="D80" s="9" t="s">
        <v>43</v>
      </c>
      <c r="E80" s="38" t="s">
        <v>38</v>
      </c>
    </row>
    <row r="81" spans="1:7" s="9" customFormat="1" ht="15" customHeight="1">
      <c r="A81" s="126">
        <v>42102</v>
      </c>
      <c r="B81" s="134">
        <v>31</v>
      </c>
      <c r="C81" s="108" t="s">
        <v>64</v>
      </c>
      <c r="D81" s="9" t="s">
        <v>60</v>
      </c>
      <c r="E81" s="38" t="s">
        <v>38</v>
      </c>
    </row>
    <row r="82" spans="1:7" s="9" customFormat="1">
      <c r="A82" s="126">
        <v>42102</v>
      </c>
      <c r="B82" s="134">
        <v>157.97999999999999</v>
      </c>
      <c r="C82" s="108" t="s">
        <v>64</v>
      </c>
      <c r="D82" s="9" t="s">
        <v>29</v>
      </c>
      <c r="E82" s="38" t="s">
        <v>28</v>
      </c>
    </row>
    <row r="83" spans="1:7" s="9" customFormat="1">
      <c r="A83" s="126">
        <v>42103</v>
      </c>
      <c r="B83" s="134">
        <v>6</v>
      </c>
      <c r="C83" s="108" t="s">
        <v>45</v>
      </c>
      <c r="D83" s="9" t="s">
        <v>43</v>
      </c>
      <c r="E83" s="38" t="s">
        <v>38</v>
      </c>
    </row>
    <row r="84" spans="1:7" s="9" customFormat="1">
      <c r="A84" s="126">
        <v>42123</v>
      </c>
      <c r="B84" s="134">
        <v>10</v>
      </c>
      <c r="C84" s="108" t="s">
        <v>45</v>
      </c>
      <c r="D84" s="9" t="s">
        <v>43</v>
      </c>
      <c r="E84" s="38" t="s">
        <v>38</v>
      </c>
    </row>
    <row r="85" spans="1:7" s="9" customFormat="1">
      <c r="A85" s="126">
        <v>42129</v>
      </c>
      <c r="B85" s="134">
        <v>8</v>
      </c>
      <c r="C85" s="108" t="s">
        <v>45</v>
      </c>
      <c r="D85" s="9" t="s">
        <v>43</v>
      </c>
      <c r="E85" s="38" t="s">
        <v>38</v>
      </c>
    </row>
    <row r="86" spans="1:7" s="9" customFormat="1">
      <c r="A86" s="126">
        <v>42136</v>
      </c>
      <c r="B86" s="134">
        <v>8</v>
      </c>
      <c r="C86" s="108" t="s">
        <v>45</v>
      </c>
      <c r="D86" s="9" t="s">
        <v>43</v>
      </c>
      <c r="E86" s="38" t="s">
        <v>38</v>
      </c>
    </row>
    <row r="87" spans="1:7" s="9" customFormat="1">
      <c r="A87" s="126">
        <v>42143</v>
      </c>
      <c r="B87" s="134">
        <v>8</v>
      </c>
      <c r="C87" s="108" t="s">
        <v>45</v>
      </c>
      <c r="D87" s="9" t="s">
        <v>43</v>
      </c>
      <c r="E87" s="38" t="s">
        <v>38</v>
      </c>
    </row>
    <row r="88" spans="1:7" s="9" customFormat="1">
      <c r="A88" s="126">
        <v>42145</v>
      </c>
      <c r="B88" s="134">
        <v>8</v>
      </c>
      <c r="C88" s="108" t="s">
        <v>45</v>
      </c>
      <c r="D88" s="9" t="s">
        <v>43</v>
      </c>
      <c r="E88" s="38" t="s">
        <v>38</v>
      </c>
    </row>
    <row r="89" spans="1:7" s="9" customFormat="1">
      <c r="A89" s="126">
        <v>42152</v>
      </c>
      <c r="B89" s="134">
        <v>8</v>
      </c>
      <c r="C89" s="108" t="s">
        <v>45</v>
      </c>
      <c r="D89" s="9" t="s">
        <v>43</v>
      </c>
      <c r="E89" s="38" t="s">
        <v>38</v>
      </c>
    </row>
    <row r="90" spans="1:7" s="9" customFormat="1">
      <c r="A90" s="124"/>
      <c r="B90" s="127"/>
      <c r="C90" s="128"/>
      <c r="D90" s="128"/>
      <c r="E90" s="129"/>
    </row>
    <row r="91" spans="1:7" s="17" customFormat="1" ht="23.1" customHeight="1">
      <c r="A91" s="153" t="s">
        <v>16</v>
      </c>
      <c r="B91" s="154"/>
      <c r="C91" s="154"/>
      <c r="D91" s="154"/>
      <c r="E91" s="154"/>
      <c r="G91" s="84"/>
    </row>
    <row r="92" spans="1:7" s="9" customFormat="1">
      <c r="A92" s="121" t="s">
        <v>68</v>
      </c>
      <c r="B92" s="131">
        <v>178</v>
      </c>
      <c r="C92" s="122" t="s">
        <v>62</v>
      </c>
      <c r="D92" s="94" t="s">
        <v>76</v>
      </c>
      <c r="E92" s="123" t="s">
        <v>28</v>
      </c>
      <c r="G92" s="84"/>
    </row>
    <row r="93" spans="1:7" s="7" customFormat="1">
      <c r="A93" s="64" t="s">
        <v>68</v>
      </c>
      <c r="B93" s="132">
        <v>234.97</v>
      </c>
      <c r="C93" s="108" t="s">
        <v>62</v>
      </c>
      <c r="D93" s="66" t="s">
        <v>29</v>
      </c>
      <c r="E93" s="38" t="s">
        <v>28</v>
      </c>
      <c r="G93" s="84"/>
    </row>
    <row r="94" spans="1:7" s="7" customFormat="1">
      <c r="A94" s="64" t="s">
        <v>69</v>
      </c>
      <c r="B94" s="132">
        <v>198</v>
      </c>
      <c r="C94" s="108" t="s">
        <v>51</v>
      </c>
      <c r="D94" s="66" t="s">
        <v>66</v>
      </c>
      <c r="E94" s="38" t="s">
        <v>28</v>
      </c>
      <c r="G94" s="84"/>
    </row>
    <row r="95" spans="1:7" s="21" customFormat="1">
      <c r="A95" s="64" t="s">
        <v>69</v>
      </c>
      <c r="B95" s="132">
        <v>521</v>
      </c>
      <c r="C95" s="108" t="s">
        <v>51</v>
      </c>
      <c r="D95" s="66" t="s">
        <v>29</v>
      </c>
      <c r="E95" s="38" t="s">
        <v>28</v>
      </c>
      <c r="F95" s="67"/>
      <c r="G95" s="84"/>
    </row>
    <row r="96" spans="1:7" s="40" customFormat="1">
      <c r="A96" s="110">
        <v>42102</v>
      </c>
      <c r="B96" s="132">
        <v>138</v>
      </c>
      <c r="C96" s="108" t="s">
        <v>64</v>
      </c>
      <c r="D96" s="66" t="s">
        <v>66</v>
      </c>
      <c r="E96" s="38" t="s">
        <v>28</v>
      </c>
      <c r="F96" s="67"/>
      <c r="G96" s="84"/>
    </row>
    <row r="97" spans="1:9" s="40" customFormat="1">
      <c r="A97" s="110">
        <v>42102</v>
      </c>
      <c r="B97" s="132">
        <v>157.97999999999999</v>
      </c>
      <c r="C97" s="108" t="s">
        <v>64</v>
      </c>
      <c r="D97" s="66" t="s">
        <v>29</v>
      </c>
      <c r="E97" s="38" t="s">
        <v>28</v>
      </c>
      <c r="F97" s="67"/>
      <c r="G97" s="84"/>
    </row>
    <row r="98" spans="1:9" s="40" customFormat="1" ht="28.2" customHeight="1">
      <c r="A98" s="63" t="s">
        <v>70</v>
      </c>
      <c r="B98" s="133">
        <v>638.03</v>
      </c>
      <c r="C98" s="152" t="s">
        <v>56</v>
      </c>
      <c r="D98" s="105" t="s">
        <v>65</v>
      </c>
      <c r="E98" s="39" t="s">
        <v>77</v>
      </c>
      <c r="F98" s="67"/>
      <c r="G98" s="84"/>
      <c r="I98" s="105"/>
    </row>
    <row r="99" spans="1:9" s="21" customFormat="1">
      <c r="A99" s="124"/>
      <c r="B99" s="106"/>
      <c r="C99" s="103"/>
      <c r="D99" s="103"/>
      <c r="E99" s="107"/>
      <c r="F99" s="67"/>
      <c r="G99" s="84"/>
      <c r="I99" s="85"/>
    </row>
    <row r="100" spans="1:9" s="9" customFormat="1" ht="15" customHeight="1">
      <c r="A100" s="117" t="s">
        <v>67</v>
      </c>
      <c r="B100" s="118"/>
      <c r="C100" s="119" t="s">
        <v>21</v>
      </c>
      <c r="D100" s="150">
        <f>SUM(B6:B7,B10:B11,B15:B90,B92:B98)</f>
        <v>8146.53</v>
      </c>
      <c r="E100" s="120"/>
      <c r="G100" s="84"/>
      <c r="I100" s="85"/>
    </row>
    <row r="101" spans="1:9" s="9" customFormat="1">
      <c r="A101" s="65"/>
      <c r="B101" s="1"/>
      <c r="C101" s="1"/>
      <c r="D101" s="1"/>
      <c r="E101" s="1"/>
      <c r="I101" s="85"/>
    </row>
    <row r="102" spans="1:9" s="9" customFormat="1">
      <c r="A102" s="65"/>
      <c r="B102" s="1"/>
      <c r="C102" s="1"/>
      <c r="D102" s="1"/>
      <c r="E102" s="1"/>
      <c r="I102" s="85"/>
    </row>
    <row r="103" spans="1:9" s="9" customFormat="1">
      <c r="A103" s="65"/>
      <c r="B103" s="1"/>
      <c r="C103" s="1"/>
      <c r="D103" s="1"/>
      <c r="E103" s="1"/>
      <c r="I103" s="85"/>
    </row>
    <row r="104" spans="1:9">
      <c r="I104" s="85"/>
    </row>
    <row r="105" spans="1:9">
      <c r="I105" s="85"/>
    </row>
    <row r="106" spans="1:9">
      <c r="I106" s="85"/>
    </row>
    <row r="107" spans="1:9">
      <c r="I107" s="85"/>
    </row>
    <row r="108" spans="1:9">
      <c r="I108" s="85"/>
    </row>
    <row r="109" spans="1:9">
      <c r="I109" s="85"/>
    </row>
    <row r="110" spans="1:9">
      <c r="I110" s="85"/>
    </row>
    <row r="111" spans="1:9">
      <c r="I111" s="85"/>
    </row>
    <row r="112" spans="1:9">
      <c r="I112" s="85"/>
    </row>
    <row r="113" spans="9:9">
      <c r="I113" s="85"/>
    </row>
    <row r="114" spans="9:9">
      <c r="I114" s="85"/>
    </row>
    <row r="115" spans="9:9">
      <c r="I115" s="85"/>
    </row>
    <row r="116" spans="9:9">
      <c r="I116" s="85"/>
    </row>
    <row r="117" spans="9:9">
      <c r="I117" s="85"/>
    </row>
    <row r="118" spans="9:9">
      <c r="I118" s="85"/>
    </row>
    <row r="119" spans="9:9">
      <c r="I119" s="85"/>
    </row>
    <row r="120" spans="9:9">
      <c r="I120" s="85"/>
    </row>
    <row r="121" spans="9:9">
      <c r="I121" s="85"/>
    </row>
    <row r="122" spans="9:9">
      <c r="I122" s="9"/>
    </row>
  </sheetData>
  <sortState ref="A31:E105">
    <sortCondition ref="A30"/>
  </sortState>
  <mergeCells count="14">
    <mergeCell ref="A91:E91"/>
    <mergeCell ref="A1:E1"/>
    <mergeCell ref="A2:B2"/>
    <mergeCell ref="C2:D2"/>
    <mergeCell ref="D4:E4"/>
    <mergeCell ref="A12:E12"/>
    <mergeCell ref="A13:B13"/>
    <mergeCell ref="A3:E3"/>
    <mergeCell ref="A4:C4"/>
    <mergeCell ref="A8:E8"/>
    <mergeCell ref="B15:D15"/>
    <mergeCell ref="B25:D25"/>
    <mergeCell ref="A48:B48"/>
    <mergeCell ref="C48:D48"/>
  </mergeCells>
  <printOptions horizontalCentered="1" gridLines="1"/>
  <pageMargins left="0.70866141732283472" right="0.70866141732283472" top="0.74803149606299213" bottom="0.74803149606299213" header="0.31496062992125984" footer="0.31496062992125984"/>
  <pageSetup paperSize="9" scale="85" fitToHeight="2" orientation="landscape" horizontalDpi="300" verticalDpi="300" r:id="rId1"/>
  <headerFooter>
    <oddFooter>&amp;L&amp;"-,Bold"&amp;11&amp;A&amp;R&amp;"-,Italic"Page &amp;P of &amp;N</oddFooter>
  </headerFooter>
  <rowBreaks count="1" manualBreakCount="1">
    <brk id="24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IV101"/>
  <sheetViews>
    <sheetView view="pageBreakPreview" zoomScaleNormal="100" zoomScaleSheetLayoutView="100" workbookViewId="0">
      <selection activeCell="B24" sqref="B24"/>
    </sheetView>
  </sheetViews>
  <sheetFormatPr defaultColWidth="9.33203125" defaultRowHeight="13.8"/>
  <cols>
    <col min="1" max="1" width="19" style="1" customWidth="1"/>
    <col min="2" max="2" width="20" style="1" customWidth="1"/>
    <col min="3" max="3" width="39.6640625" style="1" customWidth="1"/>
    <col min="4" max="4" width="27.33203125" style="1" customWidth="1"/>
    <col min="5" max="5" width="22.33203125" style="1" customWidth="1"/>
    <col min="6" max="16384" width="9.33203125" style="3"/>
  </cols>
  <sheetData>
    <row r="1" spans="1:256" s="2" customFormat="1" ht="36" customHeight="1">
      <c r="A1" s="173" t="s">
        <v>14</v>
      </c>
      <c r="B1" s="174"/>
      <c r="C1" s="174"/>
      <c r="D1" s="174"/>
      <c r="E1" s="175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  <c r="HJ1" s="6"/>
      <c r="HK1" s="6"/>
      <c r="HL1" s="6"/>
      <c r="HM1" s="6"/>
      <c r="HN1" s="6"/>
      <c r="HO1" s="6"/>
      <c r="HP1" s="6"/>
      <c r="HQ1" s="6"/>
      <c r="HR1" s="6"/>
      <c r="HS1" s="6"/>
      <c r="HT1" s="6"/>
      <c r="HU1" s="6"/>
      <c r="HV1" s="6"/>
      <c r="HW1" s="6"/>
      <c r="HX1" s="6"/>
      <c r="HY1" s="6"/>
      <c r="HZ1" s="6"/>
      <c r="IA1" s="6"/>
      <c r="IB1" s="6"/>
      <c r="IC1" s="6"/>
      <c r="ID1" s="6"/>
      <c r="IE1" s="6"/>
      <c r="IF1" s="6"/>
      <c r="IG1" s="6"/>
      <c r="IH1" s="6"/>
      <c r="II1" s="6"/>
      <c r="IJ1" s="6"/>
      <c r="IK1" s="6"/>
      <c r="IL1" s="6"/>
      <c r="IM1" s="6"/>
      <c r="IN1" s="6"/>
      <c r="IO1" s="6"/>
      <c r="IP1" s="6"/>
      <c r="IQ1" s="6"/>
      <c r="IR1" s="6"/>
      <c r="IS1" s="6"/>
      <c r="IT1" s="6"/>
      <c r="IU1" s="6"/>
      <c r="IV1" s="6"/>
    </row>
    <row r="2" spans="1:256" s="19" customFormat="1" ht="35.25" customHeight="1" thickBot="1">
      <c r="A2" s="176" t="str">
        <f>Travel!A2</f>
        <v>Name of Chief Executive: A.R. Jack</v>
      </c>
      <c r="B2" s="158"/>
      <c r="C2" s="159" t="s">
        <v>27</v>
      </c>
      <c r="D2" s="160"/>
      <c r="E2" s="36"/>
    </row>
    <row r="3" spans="1:256" s="19" customFormat="1" ht="35.25" customHeight="1" thickBot="1">
      <c r="A3" s="162" t="s">
        <v>4</v>
      </c>
      <c r="B3" s="163"/>
      <c r="C3" s="163"/>
      <c r="D3" s="163"/>
      <c r="E3" s="164"/>
    </row>
    <row r="4" spans="1:256" s="17" customFormat="1" ht="23.1" customHeight="1">
      <c r="A4" s="171" t="s">
        <v>19</v>
      </c>
      <c r="B4" s="161"/>
      <c r="C4" s="161"/>
      <c r="D4" s="161"/>
      <c r="E4" s="172"/>
    </row>
    <row r="5" spans="1:256" s="7" customFormat="1">
      <c r="A5" s="27" t="s">
        <v>0</v>
      </c>
      <c r="B5" s="34" t="s">
        <v>2</v>
      </c>
      <c r="C5" s="28" t="s">
        <v>18</v>
      </c>
      <c r="D5" s="28" t="s">
        <v>5</v>
      </c>
      <c r="E5" s="29" t="s">
        <v>1</v>
      </c>
    </row>
    <row r="6" spans="1:256" s="8" customFormat="1">
      <c r="A6" s="13" t="s">
        <v>23</v>
      </c>
      <c r="B6" s="14"/>
      <c r="C6" s="15"/>
      <c r="D6" s="15"/>
      <c r="E6" s="16"/>
    </row>
    <row r="7" spans="1:256" s="8" customFormat="1">
      <c r="A7" s="13"/>
      <c r="B7" s="14"/>
      <c r="C7" s="15"/>
      <c r="D7" s="15"/>
      <c r="E7" s="16"/>
    </row>
    <row r="8" spans="1:256" s="8" customFormat="1">
      <c r="A8" s="13"/>
      <c r="B8" s="14"/>
      <c r="C8" s="15"/>
      <c r="D8" s="15"/>
      <c r="E8" s="16"/>
    </row>
    <row r="9" spans="1:256" s="8" customFormat="1">
      <c r="A9" s="13"/>
      <c r="B9" s="14"/>
      <c r="C9" s="15"/>
      <c r="D9" s="15"/>
      <c r="E9" s="16"/>
    </row>
    <row r="10" spans="1:256" s="8" customFormat="1" hidden="1">
      <c r="A10" s="10"/>
      <c r="B10" s="6"/>
      <c r="C10" s="6"/>
      <c r="D10" s="6"/>
      <c r="E10" s="11"/>
    </row>
    <row r="11" spans="1:256" s="18" customFormat="1" ht="23.1" customHeight="1">
      <c r="A11" s="167" t="s">
        <v>16</v>
      </c>
      <c r="B11" s="168"/>
      <c r="C11" s="168"/>
      <c r="D11" s="168"/>
      <c r="E11" s="169"/>
    </row>
    <row r="12" spans="1:256" s="8" customFormat="1">
      <c r="A12" s="27" t="s">
        <v>0</v>
      </c>
      <c r="B12" s="34" t="s">
        <v>2</v>
      </c>
      <c r="C12" s="28" t="s">
        <v>18</v>
      </c>
      <c r="D12" s="28" t="s">
        <v>5</v>
      </c>
      <c r="E12" s="29" t="s">
        <v>1</v>
      </c>
    </row>
    <row r="13" spans="1:256" s="8" customFormat="1">
      <c r="A13" s="13" t="s">
        <v>23</v>
      </c>
      <c r="B13" s="22"/>
      <c r="C13" s="23"/>
      <c r="D13" s="23"/>
      <c r="E13" s="24"/>
    </row>
    <row r="14" spans="1:256" s="8" customFormat="1">
      <c r="A14" s="13"/>
      <c r="B14" s="14"/>
      <c r="C14" s="15"/>
      <c r="D14" s="15"/>
      <c r="E14" s="16"/>
    </row>
    <row r="15" spans="1:256" s="8" customFormat="1">
      <c r="A15" s="13"/>
      <c r="B15" s="14"/>
      <c r="C15" s="15"/>
      <c r="D15" s="15"/>
      <c r="E15" s="16"/>
    </row>
    <row r="16" spans="1:256" s="8" customFormat="1">
      <c r="A16" s="13"/>
      <c r="B16" s="14"/>
      <c r="C16" s="9"/>
      <c r="D16" s="9"/>
      <c r="E16" s="16"/>
    </row>
    <row r="17" spans="1:5" s="9" customFormat="1" ht="15" customHeight="1">
      <c r="A17" s="35"/>
      <c r="B17" s="4"/>
      <c r="C17" s="45"/>
      <c r="D17" s="4"/>
      <c r="E17" s="4"/>
    </row>
    <row r="18" spans="1:5" s="8" customFormat="1">
      <c r="A18" s="1"/>
      <c r="B18" s="1"/>
      <c r="C18" s="44"/>
      <c r="D18" s="44"/>
      <c r="E18" s="1"/>
    </row>
    <row r="19" spans="1:5" s="8" customFormat="1">
      <c r="A19" s="1"/>
      <c r="B19" s="1"/>
      <c r="C19" s="1"/>
      <c r="D19" s="1"/>
      <c r="E19" s="1"/>
    </row>
    <row r="20" spans="1:5" s="8" customFormat="1">
      <c r="A20" s="1"/>
      <c r="B20" s="1"/>
      <c r="C20" s="1"/>
      <c r="D20" s="1"/>
      <c r="E20" s="1"/>
    </row>
    <row r="21" spans="1:5" s="8" customFormat="1">
      <c r="A21" s="1"/>
      <c r="B21" s="1"/>
      <c r="C21" s="1"/>
      <c r="D21" s="1"/>
      <c r="E21" s="1"/>
    </row>
    <row r="22" spans="1:5" s="8" customFormat="1">
      <c r="A22" s="1"/>
      <c r="B22" s="1"/>
      <c r="C22" s="1"/>
      <c r="D22" s="1"/>
      <c r="E22" s="1"/>
    </row>
    <row r="23" spans="1:5" s="8" customFormat="1">
      <c r="A23" s="1"/>
      <c r="B23" s="1"/>
      <c r="C23" s="1"/>
      <c r="D23" s="1"/>
      <c r="E23" s="1"/>
    </row>
    <row r="24" spans="1:5" s="8" customFormat="1">
      <c r="A24" s="1"/>
      <c r="B24" s="1"/>
      <c r="C24" s="1"/>
      <c r="D24" s="1"/>
      <c r="E24" s="1"/>
    </row>
    <row r="25" spans="1:5" s="8" customFormat="1">
      <c r="A25" s="1"/>
      <c r="B25" s="1"/>
      <c r="C25" s="1"/>
      <c r="D25" s="1"/>
      <c r="E25" s="1"/>
    </row>
    <row r="26" spans="1:5" s="8" customFormat="1">
      <c r="A26" s="1"/>
      <c r="B26" s="1"/>
      <c r="C26" s="1"/>
      <c r="D26" s="1"/>
      <c r="E26" s="1"/>
    </row>
    <row r="27" spans="1:5" s="8" customFormat="1">
      <c r="A27" s="1"/>
      <c r="B27" s="1"/>
      <c r="C27" s="1"/>
      <c r="D27" s="1"/>
      <c r="E27" s="1"/>
    </row>
    <row r="28" spans="1:5" s="8" customFormat="1">
      <c r="A28" s="1"/>
      <c r="B28" s="1"/>
      <c r="C28" s="1"/>
      <c r="D28" s="1"/>
      <c r="E28" s="1"/>
    </row>
    <row r="29" spans="1:5" s="8" customFormat="1">
      <c r="A29" s="1"/>
      <c r="B29" s="1"/>
      <c r="C29" s="1"/>
      <c r="D29" s="1"/>
      <c r="E29" s="1"/>
    </row>
    <row r="30" spans="1:5" s="8" customFormat="1">
      <c r="A30" s="1"/>
      <c r="B30" s="1"/>
      <c r="C30" s="1"/>
      <c r="D30" s="1"/>
      <c r="E30" s="1"/>
    </row>
    <row r="31" spans="1:5" s="8" customFormat="1">
      <c r="A31" s="1"/>
      <c r="B31" s="1"/>
      <c r="C31" s="1"/>
      <c r="D31" s="1"/>
      <c r="E31" s="1"/>
    </row>
    <row r="32" spans="1:5" s="8" customFormat="1">
      <c r="A32" s="1"/>
      <c r="B32" s="1"/>
      <c r="C32" s="1"/>
      <c r="D32" s="1"/>
      <c r="E32" s="1"/>
    </row>
    <row r="33" spans="1:5" s="8" customFormat="1">
      <c r="A33" s="1"/>
      <c r="B33" s="1"/>
      <c r="C33" s="1"/>
      <c r="D33" s="1"/>
      <c r="E33" s="1"/>
    </row>
    <row r="34" spans="1:5" s="8" customFormat="1">
      <c r="A34" s="1"/>
      <c r="B34" s="1"/>
      <c r="C34" s="1"/>
      <c r="D34" s="1"/>
      <c r="E34" s="1"/>
    </row>
    <row r="35" spans="1:5" s="8" customFormat="1">
      <c r="A35" s="1"/>
      <c r="B35" s="1"/>
      <c r="C35" s="1"/>
      <c r="D35" s="1"/>
      <c r="E35" s="1"/>
    </row>
    <row r="36" spans="1:5" s="8" customFormat="1">
      <c r="A36" s="1"/>
      <c r="B36" s="1"/>
      <c r="C36" s="1"/>
      <c r="D36" s="1"/>
      <c r="E36" s="1"/>
    </row>
    <row r="37" spans="1:5" s="8" customFormat="1">
      <c r="A37" s="1"/>
      <c r="B37" s="1"/>
      <c r="C37" s="1"/>
      <c r="D37" s="1"/>
      <c r="E37" s="1"/>
    </row>
    <row r="38" spans="1:5" s="8" customFormat="1">
      <c r="A38" s="1"/>
      <c r="B38" s="1"/>
      <c r="C38" s="1"/>
      <c r="D38" s="1"/>
      <c r="E38" s="1"/>
    </row>
    <row r="39" spans="1:5" s="8" customFormat="1">
      <c r="A39" s="1"/>
      <c r="B39" s="1"/>
      <c r="C39" s="1"/>
      <c r="D39" s="1"/>
      <c r="E39" s="1"/>
    </row>
    <row r="40" spans="1:5" s="8" customFormat="1">
      <c r="A40" s="1"/>
      <c r="B40" s="1"/>
      <c r="C40" s="1"/>
      <c r="D40" s="1"/>
      <c r="E40" s="1"/>
    </row>
    <row r="41" spans="1:5" s="8" customFormat="1">
      <c r="A41" s="1"/>
      <c r="B41" s="1"/>
      <c r="C41" s="1"/>
      <c r="D41" s="1"/>
      <c r="E41" s="1"/>
    </row>
    <row r="42" spans="1:5" s="8" customFormat="1">
      <c r="A42" s="1"/>
      <c r="B42" s="1"/>
      <c r="C42" s="1"/>
      <c r="D42" s="1"/>
      <c r="E42" s="1"/>
    </row>
    <row r="43" spans="1:5" s="8" customFormat="1">
      <c r="A43" s="1"/>
      <c r="B43" s="1"/>
      <c r="C43" s="1"/>
      <c r="D43" s="42">
        <f>SUM(B6:B8,B11:B14,B16:B22,B25:B42)</f>
        <v>0</v>
      </c>
      <c r="E43" s="1"/>
    </row>
    <row r="44" spans="1:5" s="8" customFormat="1">
      <c r="A44" s="1"/>
      <c r="B44" s="1"/>
      <c r="C44" s="1"/>
      <c r="D44" s="1"/>
      <c r="E44" s="1"/>
    </row>
    <row r="45" spans="1:5" s="8" customFormat="1">
      <c r="A45" s="1"/>
      <c r="B45" s="1"/>
      <c r="C45" s="1"/>
      <c r="D45" s="1"/>
      <c r="E45" s="1"/>
    </row>
    <row r="46" spans="1:5" s="8" customFormat="1">
      <c r="A46" s="1"/>
      <c r="B46" s="1"/>
      <c r="C46" s="1"/>
      <c r="D46" s="1"/>
      <c r="E46" s="1"/>
    </row>
    <row r="47" spans="1:5" s="8" customFormat="1">
      <c r="A47" s="1"/>
      <c r="B47" s="1"/>
      <c r="C47" s="1"/>
      <c r="D47" s="1"/>
      <c r="E47" s="1"/>
    </row>
    <row r="48" spans="1:5" s="8" customFormat="1">
      <c r="A48" s="1"/>
      <c r="B48" s="1"/>
      <c r="C48" s="1"/>
      <c r="D48" s="1"/>
      <c r="E48" s="1"/>
    </row>
    <row r="49" spans="1:5" s="8" customFormat="1">
      <c r="A49" s="1"/>
      <c r="B49" s="1"/>
      <c r="C49" s="1"/>
      <c r="D49" s="1"/>
      <c r="E49" s="1"/>
    </row>
    <row r="50" spans="1:5" s="8" customFormat="1">
      <c r="A50" s="1"/>
      <c r="B50" s="1"/>
      <c r="C50" s="1"/>
      <c r="D50" s="1"/>
      <c r="E50" s="1"/>
    </row>
    <row r="51" spans="1:5" s="8" customFormat="1">
      <c r="A51" s="1"/>
      <c r="B51" s="1"/>
      <c r="C51" s="1"/>
      <c r="D51" s="1"/>
      <c r="E51" s="1"/>
    </row>
    <row r="52" spans="1:5" s="8" customFormat="1">
      <c r="A52" s="1"/>
      <c r="B52" s="1"/>
      <c r="C52" s="1"/>
      <c r="D52" s="1"/>
      <c r="E52" s="1"/>
    </row>
    <row r="53" spans="1:5" s="8" customFormat="1">
      <c r="A53" s="1"/>
      <c r="B53" s="1"/>
      <c r="C53" s="1"/>
      <c r="D53" s="1"/>
      <c r="E53" s="1"/>
    </row>
    <row r="54" spans="1:5" s="8" customFormat="1">
      <c r="A54" s="1"/>
      <c r="B54" s="1"/>
      <c r="C54" s="1"/>
      <c r="D54" s="1"/>
      <c r="E54" s="1"/>
    </row>
    <row r="55" spans="1:5" s="8" customFormat="1">
      <c r="A55" s="1"/>
      <c r="B55" s="1"/>
      <c r="C55" s="1"/>
      <c r="D55" s="1"/>
      <c r="E55" s="1"/>
    </row>
    <row r="56" spans="1:5" s="8" customFormat="1">
      <c r="A56" s="1"/>
      <c r="B56" s="1"/>
      <c r="C56" s="1"/>
      <c r="D56" s="1"/>
      <c r="E56" s="1"/>
    </row>
    <row r="57" spans="1:5" s="8" customFormat="1">
      <c r="A57" s="1"/>
      <c r="B57" s="1"/>
      <c r="C57" s="1"/>
      <c r="D57" s="1"/>
      <c r="E57" s="1"/>
    </row>
    <row r="58" spans="1:5" s="8" customFormat="1">
      <c r="A58" s="1"/>
      <c r="B58" s="1"/>
      <c r="C58" s="1"/>
      <c r="D58" s="1"/>
      <c r="E58" s="1"/>
    </row>
    <row r="98" spans="4:5" ht="28.2" customHeight="1">
      <c r="E98" s="1" t="s">
        <v>30</v>
      </c>
    </row>
    <row r="101" spans="4:5">
      <c r="D101" s="1" t="e">
        <f>SUM(B6:B7,B10:[1]!A23B11,B15:B90,B92:B99)</f>
        <v>#NAME?</v>
      </c>
    </row>
  </sheetData>
  <mergeCells count="6">
    <mergeCell ref="A4:E4"/>
    <mergeCell ref="A11:E11"/>
    <mergeCell ref="A1:E1"/>
    <mergeCell ref="A2:B2"/>
    <mergeCell ref="C2:D2"/>
    <mergeCell ref="A3:E3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  <headerFooter>
    <oddFooter>&amp;L&amp;"-,Bold"&amp;11&amp;A&amp;R&amp;"-,Italic"Page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I102"/>
  <sheetViews>
    <sheetView view="pageBreakPreview" topLeftCell="A19" zoomScaleNormal="100" zoomScaleSheetLayoutView="100" workbookViewId="0">
      <selection activeCell="A34" sqref="A34:B34"/>
    </sheetView>
  </sheetViews>
  <sheetFormatPr defaultColWidth="9.33203125" defaultRowHeight="13.8"/>
  <cols>
    <col min="1" max="1" width="14.6640625" style="1" customWidth="1"/>
    <col min="2" max="2" width="23.33203125" style="1" customWidth="1"/>
    <col min="3" max="3" width="26.44140625" style="1" bestFit="1" customWidth="1"/>
    <col min="4" max="4" width="27.33203125" style="1" customWidth="1"/>
    <col min="5" max="5" width="28.33203125" style="1" customWidth="1"/>
    <col min="6" max="7" width="9.33203125" style="3"/>
    <col min="8" max="8" width="25.77734375" style="3" bestFit="1" customWidth="1"/>
    <col min="9" max="16384" width="9.33203125" style="3"/>
  </cols>
  <sheetData>
    <row r="1" spans="1:9" ht="22.95" customHeight="1">
      <c r="A1" s="173" t="s">
        <v>14</v>
      </c>
      <c r="B1" s="174"/>
      <c r="C1" s="174"/>
      <c r="D1" s="174"/>
      <c r="E1" s="175"/>
    </row>
    <row r="2" spans="1:9" s="5" customFormat="1" ht="22.95" customHeight="1" thickBot="1">
      <c r="A2" s="157" t="str">
        <f>Travel!A2</f>
        <v>Name of Chief Executive: A.R. Jack</v>
      </c>
      <c r="B2" s="158"/>
      <c r="C2" s="159" t="s">
        <v>27</v>
      </c>
      <c r="D2" s="160"/>
      <c r="E2" s="52"/>
    </row>
    <row r="3" spans="1:9" s="5" customFormat="1" ht="22.95" customHeight="1" thickBot="1">
      <c r="A3" s="162" t="s">
        <v>24</v>
      </c>
      <c r="B3" s="163"/>
      <c r="C3" s="163"/>
      <c r="D3" s="163"/>
      <c r="E3" s="164"/>
    </row>
    <row r="4" spans="1:9" s="5" customFormat="1" ht="22.95" customHeight="1">
      <c r="A4" s="161" t="s">
        <v>19</v>
      </c>
      <c r="B4" s="161"/>
      <c r="C4" s="161"/>
      <c r="D4" s="46"/>
      <c r="E4" s="47"/>
    </row>
    <row r="5" spans="1:9">
      <c r="A5" s="89" t="s">
        <v>0</v>
      </c>
      <c r="B5" s="90" t="s">
        <v>2</v>
      </c>
      <c r="C5" s="180" t="s">
        <v>22</v>
      </c>
      <c r="D5" s="180"/>
      <c r="E5" s="48" t="s">
        <v>6</v>
      </c>
      <c r="F5" s="12"/>
      <c r="G5" s="12"/>
      <c r="H5" s="12"/>
      <c r="I5" s="12"/>
    </row>
    <row r="6" spans="1:9">
      <c r="A6" s="92">
        <v>41924</v>
      </c>
      <c r="B6" s="131">
        <v>35</v>
      </c>
      <c r="C6" s="93" t="s">
        <v>34</v>
      </c>
      <c r="D6" s="94"/>
      <c r="E6" s="95" t="s">
        <v>35</v>
      </c>
      <c r="F6" s="72"/>
      <c r="G6" s="78"/>
      <c r="H6" s="12"/>
      <c r="I6" s="79"/>
    </row>
    <row r="7" spans="1:9" ht="14.4" customHeight="1">
      <c r="A7" s="96">
        <v>42168</v>
      </c>
      <c r="B7" s="132">
        <v>13.68</v>
      </c>
      <c r="C7" s="91" t="s">
        <v>31</v>
      </c>
      <c r="D7" s="87" t="s">
        <v>36</v>
      </c>
      <c r="E7" s="97" t="s">
        <v>35</v>
      </c>
      <c r="F7" s="12"/>
      <c r="G7" s="78"/>
      <c r="H7" s="80"/>
      <c r="I7" s="79"/>
    </row>
    <row r="8" spans="1:9" ht="14.4" customHeight="1">
      <c r="A8" s="96">
        <v>42137</v>
      </c>
      <c r="B8" s="132">
        <v>12.8</v>
      </c>
      <c r="C8" s="91" t="s">
        <v>31</v>
      </c>
      <c r="D8" s="87" t="s">
        <v>36</v>
      </c>
      <c r="E8" s="97" t="s">
        <v>35</v>
      </c>
      <c r="F8" s="73"/>
      <c r="G8" s="81"/>
      <c r="H8" s="82"/>
      <c r="I8" s="83"/>
    </row>
    <row r="9" spans="1:9" ht="14.4" customHeight="1">
      <c r="A9" s="96">
        <v>42107</v>
      </c>
      <c r="B9" s="132">
        <v>12.83</v>
      </c>
      <c r="C9" s="91" t="s">
        <v>31</v>
      </c>
      <c r="D9" s="87" t="s">
        <v>36</v>
      </c>
      <c r="E9" s="97" t="s">
        <v>35</v>
      </c>
      <c r="F9" s="73"/>
      <c r="G9" s="81"/>
      <c r="H9" s="82"/>
      <c r="I9" s="83"/>
    </row>
    <row r="10" spans="1:9" ht="14.4" customHeight="1">
      <c r="A10" s="96">
        <v>42076</v>
      </c>
      <c r="B10" s="132">
        <v>13.01</v>
      </c>
      <c r="C10" s="91" t="s">
        <v>31</v>
      </c>
      <c r="D10" s="87" t="s">
        <v>36</v>
      </c>
      <c r="E10" s="97" t="s">
        <v>35</v>
      </c>
      <c r="F10" s="73"/>
      <c r="G10" s="78"/>
      <c r="H10" s="80"/>
      <c r="I10" s="79"/>
    </row>
    <row r="11" spans="1:9">
      <c r="A11" s="96">
        <v>42048</v>
      </c>
      <c r="B11" s="132">
        <v>12.83</v>
      </c>
      <c r="C11" s="91" t="s">
        <v>31</v>
      </c>
      <c r="D11" s="87" t="s">
        <v>36</v>
      </c>
      <c r="E11" s="97" t="s">
        <v>35</v>
      </c>
      <c r="F11" s="73"/>
      <c r="G11" s="81"/>
      <c r="H11" s="82"/>
      <c r="I11" s="83"/>
    </row>
    <row r="12" spans="1:9">
      <c r="A12" s="96">
        <v>42017</v>
      </c>
      <c r="B12" s="132">
        <v>12.32</v>
      </c>
      <c r="C12" s="91" t="s">
        <v>32</v>
      </c>
      <c r="D12" s="87" t="s">
        <v>36</v>
      </c>
      <c r="E12" s="97" t="s">
        <v>35</v>
      </c>
      <c r="F12" s="73"/>
      <c r="G12" s="78"/>
      <c r="H12" s="80"/>
      <c r="I12" s="79"/>
    </row>
    <row r="13" spans="1:9">
      <c r="A13" s="96">
        <v>41803</v>
      </c>
      <c r="B13" s="132">
        <v>11.01</v>
      </c>
      <c r="C13" s="91" t="s">
        <v>33</v>
      </c>
      <c r="D13" s="87" t="s">
        <v>36</v>
      </c>
      <c r="E13" s="97" t="s">
        <v>35</v>
      </c>
      <c r="F13" s="73"/>
      <c r="G13" s="78"/>
      <c r="H13" s="80"/>
      <c r="I13" s="79"/>
    </row>
    <row r="14" spans="1:9">
      <c r="A14" s="96">
        <v>41833</v>
      </c>
      <c r="B14" s="132">
        <v>10.8</v>
      </c>
      <c r="C14" s="91" t="s">
        <v>33</v>
      </c>
      <c r="D14" s="87" t="s">
        <v>36</v>
      </c>
      <c r="E14" s="97" t="s">
        <v>35</v>
      </c>
      <c r="F14" s="73"/>
      <c r="G14" s="81"/>
      <c r="H14" s="82"/>
      <c r="I14" s="83"/>
    </row>
    <row r="15" spans="1:9">
      <c r="A15" s="96">
        <v>41864</v>
      </c>
      <c r="B15" s="132">
        <v>11.29</v>
      </c>
      <c r="C15" s="91" t="s">
        <v>33</v>
      </c>
      <c r="D15" s="87" t="s">
        <v>36</v>
      </c>
      <c r="E15" s="97" t="s">
        <v>35</v>
      </c>
      <c r="F15" s="73"/>
      <c r="G15" s="81"/>
      <c r="H15" s="82"/>
      <c r="I15" s="83"/>
    </row>
    <row r="16" spans="1:9">
      <c r="A16" s="96">
        <v>41895</v>
      </c>
      <c r="B16" s="132">
        <v>11.6</v>
      </c>
      <c r="C16" s="91" t="s">
        <v>32</v>
      </c>
      <c r="D16" s="87" t="s">
        <v>36</v>
      </c>
      <c r="E16" s="97" t="s">
        <v>35</v>
      </c>
      <c r="F16" s="73"/>
      <c r="G16" s="81"/>
      <c r="H16" s="82"/>
      <c r="I16" s="83"/>
    </row>
    <row r="17" spans="1:9">
      <c r="A17" s="96">
        <v>41925</v>
      </c>
      <c r="B17" s="132">
        <v>12.19</v>
      </c>
      <c r="C17" s="91" t="s">
        <v>32</v>
      </c>
      <c r="D17" s="87" t="s">
        <v>36</v>
      </c>
      <c r="E17" s="97" t="s">
        <v>35</v>
      </c>
      <c r="F17" s="73"/>
      <c r="G17" s="81"/>
      <c r="H17" s="82"/>
      <c r="I17" s="83"/>
    </row>
    <row r="18" spans="1:9">
      <c r="A18" s="96">
        <v>41959</v>
      </c>
      <c r="B18" s="132">
        <v>12.1</v>
      </c>
      <c r="C18" s="91" t="s">
        <v>32</v>
      </c>
      <c r="D18" s="87" t="s">
        <v>36</v>
      </c>
      <c r="E18" s="97" t="s">
        <v>35</v>
      </c>
      <c r="F18" s="73"/>
    </row>
    <row r="19" spans="1:9">
      <c r="A19" s="98">
        <v>41986</v>
      </c>
      <c r="B19" s="141">
        <v>12.22</v>
      </c>
      <c r="C19" s="99" t="s">
        <v>32</v>
      </c>
      <c r="D19" s="100" t="s">
        <v>36</v>
      </c>
      <c r="E19" s="101" t="s">
        <v>35</v>
      </c>
      <c r="F19" s="73"/>
    </row>
    <row r="20" spans="1:9" s="5" customFormat="1" ht="23.1" customHeight="1">
      <c r="A20" s="181" t="s">
        <v>16</v>
      </c>
      <c r="B20" s="182"/>
      <c r="C20" s="88"/>
      <c r="D20" s="88"/>
      <c r="E20" s="88"/>
      <c r="F20" s="73"/>
      <c r="G20" s="75"/>
      <c r="H20" s="74"/>
      <c r="I20" s="76"/>
    </row>
    <row r="21" spans="1:9">
      <c r="A21" s="30" t="s">
        <v>0</v>
      </c>
      <c r="B21" s="33" t="s">
        <v>2</v>
      </c>
      <c r="C21" s="179" t="s">
        <v>22</v>
      </c>
      <c r="D21" s="179"/>
      <c r="E21" s="32" t="s">
        <v>6</v>
      </c>
      <c r="F21" s="12"/>
      <c r="G21" s="12"/>
      <c r="H21" s="12"/>
      <c r="I21" s="12"/>
    </row>
    <row r="22" spans="1:9">
      <c r="A22" s="96">
        <v>41821</v>
      </c>
      <c r="B22" s="132">
        <v>17.545999999999999</v>
      </c>
      <c r="C22" s="91" t="s">
        <v>46</v>
      </c>
      <c r="D22" s="7"/>
      <c r="E22" s="97" t="s">
        <v>35</v>
      </c>
      <c r="F22" s="12"/>
      <c r="G22" s="12"/>
      <c r="H22" s="12"/>
      <c r="I22" s="12"/>
    </row>
    <row r="23" spans="1:9">
      <c r="A23" s="96">
        <v>41852</v>
      </c>
      <c r="B23" s="132">
        <v>17.369999999999948</v>
      </c>
      <c r="C23" s="91" t="s">
        <v>46</v>
      </c>
      <c r="D23" s="7"/>
      <c r="E23" s="97" t="s">
        <v>35</v>
      </c>
      <c r="F23" s="12"/>
      <c r="G23" s="12"/>
      <c r="H23" s="12"/>
      <c r="I23" s="12"/>
    </row>
    <row r="24" spans="1:9">
      <c r="A24" s="96">
        <v>41883</v>
      </c>
      <c r="B24" s="132">
        <v>16.057499999999997</v>
      </c>
      <c r="C24" s="91" t="s">
        <v>46</v>
      </c>
      <c r="D24" s="7"/>
      <c r="E24" s="97" t="s">
        <v>35</v>
      </c>
      <c r="F24" s="12"/>
      <c r="G24" s="12"/>
      <c r="H24" s="12"/>
      <c r="I24" s="12"/>
    </row>
    <row r="25" spans="1:9">
      <c r="A25" s="96">
        <v>41913</v>
      </c>
      <c r="B25" s="132">
        <v>17.551500000000001</v>
      </c>
      <c r="C25" s="91" t="s">
        <v>46</v>
      </c>
      <c r="D25" s="7"/>
      <c r="E25" s="97" t="s">
        <v>35</v>
      </c>
      <c r="F25" s="12"/>
      <c r="G25" s="12"/>
      <c r="H25" s="12"/>
      <c r="I25" s="12"/>
    </row>
    <row r="26" spans="1:9">
      <c r="A26" s="96">
        <v>41944</v>
      </c>
      <c r="B26" s="132">
        <v>19.55</v>
      </c>
      <c r="C26" s="91" t="s">
        <v>46</v>
      </c>
      <c r="D26" s="7"/>
      <c r="E26" s="97" t="s">
        <v>35</v>
      </c>
      <c r="F26" s="12"/>
      <c r="G26" s="12"/>
      <c r="H26" s="12"/>
      <c r="I26" s="12"/>
    </row>
    <row r="27" spans="1:9">
      <c r="A27" s="96">
        <v>41974</v>
      </c>
      <c r="B27" s="132">
        <v>17.544499999999999</v>
      </c>
      <c r="C27" s="91" t="s">
        <v>46</v>
      </c>
      <c r="D27" s="7"/>
      <c r="E27" s="97" t="s">
        <v>35</v>
      </c>
      <c r="F27" s="12"/>
      <c r="G27" s="12"/>
      <c r="H27" s="12"/>
      <c r="I27" s="12"/>
    </row>
    <row r="28" spans="1:9">
      <c r="A28" s="96">
        <v>42005</v>
      </c>
      <c r="B28" s="132">
        <v>39.825000000000003</v>
      </c>
      <c r="C28" s="91" t="s">
        <v>46</v>
      </c>
      <c r="D28" s="7"/>
      <c r="E28" s="97" t="s">
        <v>35</v>
      </c>
      <c r="F28" s="12"/>
      <c r="G28" s="12"/>
      <c r="H28" s="12"/>
      <c r="I28" s="12"/>
    </row>
    <row r="29" spans="1:9" s="37" customFormat="1">
      <c r="A29" s="96">
        <v>42036</v>
      </c>
      <c r="B29" s="132">
        <v>20.05</v>
      </c>
      <c r="C29" s="91" t="s">
        <v>46</v>
      </c>
      <c r="D29" s="102"/>
      <c r="E29" s="97" t="s">
        <v>35</v>
      </c>
      <c r="F29" s="77"/>
      <c r="G29" s="77"/>
      <c r="H29" s="77"/>
      <c r="I29" s="77"/>
    </row>
    <row r="30" spans="1:9" s="37" customFormat="1" ht="12.75" customHeight="1">
      <c r="A30" s="96">
        <v>42064</v>
      </c>
      <c r="B30" s="132">
        <v>17.569500000000001</v>
      </c>
      <c r="C30" s="91" t="s">
        <v>46</v>
      </c>
      <c r="D30" s="102"/>
      <c r="E30" s="97" t="s">
        <v>35</v>
      </c>
    </row>
    <row r="31" spans="1:9" s="37" customFormat="1" ht="12.75" customHeight="1">
      <c r="A31" s="96">
        <v>42095</v>
      </c>
      <c r="B31" s="132">
        <v>19.04849999999999</v>
      </c>
      <c r="C31" s="91" t="s">
        <v>46</v>
      </c>
      <c r="D31" s="102"/>
      <c r="E31" s="97" t="s">
        <v>35</v>
      </c>
    </row>
    <row r="32" spans="1:9" s="37" customFormat="1" ht="12.75" customHeight="1">
      <c r="A32" s="96">
        <v>42125</v>
      </c>
      <c r="B32" s="132">
        <v>20.05</v>
      </c>
      <c r="C32" s="91" t="s">
        <v>46</v>
      </c>
      <c r="D32" s="86"/>
      <c r="E32" s="97" t="s">
        <v>35</v>
      </c>
    </row>
    <row r="33" spans="1:5" s="37" customFormat="1" ht="12.75" customHeight="1">
      <c r="A33" s="96">
        <v>42156</v>
      </c>
      <c r="B33" s="132">
        <v>17.96</v>
      </c>
      <c r="C33" s="91" t="s">
        <v>46</v>
      </c>
      <c r="D33" s="86"/>
      <c r="E33" s="97" t="s">
        <v>35</v>
      </c>
    </row>
    <row r="34" spans="1:5" ht="15" customHeight="1">
      <c r="A34" s="177"/>
      <c r="B34" s="178"/>
      <c r="C34" s="49"/>
      <c r="D34" s="50"/>
      <c r="E34" s="51"/>
    </row>
    <row r="59" spans="4:4">
      <c r="D59" s="41">
        <f>SUM(B6:B18,B21:B31,B34:B38,B41:B58)</f>
        <v>383.57249999999993</v>
      </c>
    </row>
    <row r="99" spans="4:5" ht="28.2" customHeight="1">
      <c r="E99" s="1" t="s">
        <v>30</v>
      </c>
    </row>
    <row r="102" spans="4:5">
      <c r="D102" s="1" t="e">
        <f>SUM(B6:B7,B10:[1]!A23B11,B15:B91,B93:B100)</f>
        <v>#NAME?</v>
      </c>
    </row>
  </sheetData>
  <mergeCells count="9">
    <mergeCell ref="A34:B34"/>
    <mergeCell ref="C21:D21"/>
    <mergeCell ref="C5:D5"/>
    <mergeCell ref="A20:B20"/>
    <mergeCell ref="A1:E1"/>
    <mergeCell ref="A2:B2"/>
    <mergeCell ref="C2:D2"/>
    <mergeCell ref="A3:E3"/>
    <mergeCell ref="A4:C4"/>
  </mergeCells>
  <printOptions horizontalCentered="1" gridLines="1"/>
  <pageMargins left="0.70866141732283472" right="0.70866141732283472" top="0.74803149606299213" bottom="0.74803149606299213" header="0.31496062992125984" footer="0.31496062992125984"/>
  <pageSetup paperSize="9" scale="99" orientation="landscape" horizontalDpi="300" verticalDpi="300" r:id="rId1"/>
  <headerFooter>
    <oddFooter>&amp;L&amp;"-,Bold"&amp;11&amp;A&amp;R&amp;"Arial,Italic"Page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F89"/>
  <sheetViews>
    <sheetView tabSelected="1" view="pageBreakPreview" zoomScaleNormal="100" zoomScaleSheetLayoutView="100" workbookViewId="0">
      <selection activeCell="C26" sqref="C26"/>
    </sheetView>
  </sheetViews>
  <sheetFormatPr defaultColWidth="9.33203125" defaultRowHeight="13.8"/>
  <cols>
    <col min="1" max="1" width="14.6640625" style="1" customWidth="1"/>
    <col min="2" max="2" width="49" style="1" customWidth="1"/>
    <col min="3" max="3" width="34.33203125" style="1" customWidth="1"/>
    <col min="4" max="4" width="8.21875" style="65" bestFit="1" customWidth="1"/>
    <col min="5" max="5" width="18.44140625" style="1" customWidth="1"/>
    <col min="6" max="16384" width="9.33203125" style="3"/>
  </cols>
  <sheetData>
    <row r="1" spans="1:5" ht="23.1" customHeight="1">
      <c r="A1" s="173" t="s">
        <v>14</v>
      </c>
      <c r="B1" s="174"/>
      <c r="C1" s="174"/>
      <c r="D1" s="174"/>
      <c r="E1" s="175"/>
    </row>
    <row r="2" spans="1:5" ht="23.1" customHeight="1" thickBot="1">
      <c r="A2" s="157" t="str">
        <f>Travel!A2</f>
        <v>Name of Chief Executive: A.R. Jack</v>
      </c>
      <c r="B2" s="158"/>
      <c r="C2" s="159" t="s">
        <v>27</v>
      </c>
      <c r="D2" s="160"/>
      <c r="E2" s="48"/>
    </row>
    <row r="3" spans="1:5" s="5" customFormat="1" ht="23.1" customHeight="1">
      <c r="A3" s="193" t="s">
        <v>71</v>
      </c>
      <c r="B3" s="194"/>
      <c r="C3" s="194"/>
      <c r="D3" s="194"/>
      <c r="E3" s="195"/>
    </row>
    <row r="4" spans="1:5" s="5" customFormat="1" ht="14.4" thickBot="1">
      <c r="A4" s="196" t="s">
        <v>15</v>
      </c>
      <c r="B4" s="197"/>
      <c r="C4" s="197"/>
      <c r="D4" s="197"/>
      <c r="E4" s="198"/>
    </row>
    <row r="5" spans="1:5" s="5" customFormat="1" ht="23.1" customHeight="1">
      <c r="A5" s="57" t="s">
        <v>7</v>
      </c>
      <c r="B5" s="58"/>
      <c r="C5" s="58"/>
      <c r="D5" s="68"/>
      <c r="E5" s="59"/>
    </row>
    <row r="6" spans="1:5">
      <c r="A6" s="27" t="s">
        <v>0</v>
      </c>
      <c r="B6" s="28" t="s">
        <v>8</v>
      </c>
      <c r="C6" s="28" t="s">
        <v>9</v>
      </c>
      <c r="D6" s="187" t="s">
        <v>10</v>
      </c>
      <c r="E6" s="188"/>
    </row>
    <row r="7" spans="1:5">
      <c r="A7" s="63" t="s">
        <v>23</v>
      </c>
      <c r="B7" s="114"/>
      <c r="C7" s="114"/>
      <c r="D7" s="185"/>
      <c r="E7" s="186"/>
    </row>
    <row r="8" spans="1:5">
      <c r="A8" s="116"/>
      <c r="B8" s="114"/>
      <c r="C8" s="114"/>
      <c r="D8" s="191"/>
      <c r="E8" s="192"/>
    </row>
    <row r="9" spans="1:5">
      <c r="A9" s="116"/>
      <c r="B9" s="114"/>
      <c r="C9" s="114"/>
      <c r="D9" s="189"/>
      <c r="E9" s="190"/>
    </row>
    <row r="10" spans="1:5">
      <c r="A10" s="148"/>
      <c r="B10" s="149"/>
      <c r="D10" s="199"/>
      <c r="E10" s="199"/>
    </row>
    <row r="11" spans="1:5" s="56" customFormat="1" ht="23.1" customHeight="1">
      <c r="A11" s="53" t="s">
        <v>11</v>
      </c>
      <c r="B11" s="54"/>
      <c r="C11" s="54"/>
      <c r="D11" s="69"/>
      <c r="E11" s="55"/>
    </row>
    <row r="12" spans="1:5">
      <c r="A12" s="60" t="s">
        <v>0</v>
      </c>
      <c r="B12" s="31" t="s">
        <v>8</v>
      </c>
      <c r="C12" s="31" t="s">
        <v>12</v>
      </c>
      <c r="D12" s="187" t="s">
        <v>13</v>
      </c>
      <c r="E12" s="188"/>
    </row>
    <row r="13" spans="1:5">
      <c r="A13" s="147" t="s">
        <v>23</v>
      </c>
      <c r="B13" s="111"/>
      <c r="C13" s="111"/>
      <c r="D13" s="112"/>
      <c r="E13" s="113"/>
    </row>
    <row r="14" spans="1:5">
      <c r="A14" s="146"/>
      <c r="B14" s="111"/>
      <c r="C14" s="114"/>
      <c r="D14" s="115"/>
      <c r="E14" s="113"/>
    </row>
    <row r="15" spans="1:5">
      <c r="A15" s="148"/>
      <c r="B15" s="111"/>
      <c r="C15" s="114"/>
      <c r="D15" s="115"/>
      <c r="E15" s="113"/>
    </row>
    <row r="16" spans="1:5">
      <c r="A16" s="146"/>
      <c r="B16" s="111"/>
      <c r="C16" s="114"/>
      <c r="D16" s="115"/>
      <c r="E16" s="113"/>
    </row>
    <row r="17" spans="1:6" ht="14.4">
      <c r="A17" s="183"/>
      <c r="B17" s="184"/>
      <c r="C17" s="184"/>
      <c r="D17" s="184"/>
      <c r="E17" s="143"/>
      <c r="F17" s="142"/>
    </row>
    <row r="18" spans="1:6" s="12" customFormat="1">
      <c r="A18" s="144"/>
      <c r="B18" s="20"/>
      <c r="C18" s="20"/>
      <c r="D18" s="26"/>
      <c r="E18" s="20"/>
    </row>
    <row r="19" spans="1:6" s="12" customFormat="1">
      <c r="A19" s="144"/>
      <c r="B19" s="20"/>
      <c r="C19" s="20"/>
      <c r="D19" s="26"/>
      <c r="E19" s="20"/>
    </row>
    <row r="20" spans="1:6" s="12" customFormat="1">
      <c r="A20" s="145"/>
      <c r="B20" s="20"/>
      <c r="C20" s="20"/>
      <c r="D20" s="70"/>
      <c r="E20" s="20"/>
    </row>
    <row r="21" spans="1:6">
      <c r="A21" s="25"/>
      <c r="B21" s="20"/>
      <c r="C21" s="20"/>
      <c r="D21" s="70"/>
      <c r="E21" s="20"/>
      <c r="F21" s="12"/>
    </row>
    <row r="22" spans="1:6">
      <c r="A22" s="3"/>
      <c r="B22" s="3"/>
      <c r="C22" s="3"/>
      <c r="D22" s="71"/>
      <c r="E22" s="3"/>
    </row>
    <row r="86" spans="4:5" ht="28.2" customHeight="1">
      <c r="E86" s="1" t="s">
        <v>30</v>
      </c>
    </row>
    <row r="89" spans="4:5">
      <c r="D89" s="65" t="e">
        <f>SUM(B6:B7,#REF!:[1]!A23B11,B13:B78,B80:B87)</f>
        <v>#REF!</v>
      </c>
    </row>
  </sheetData>
  <mergeCells count="13">
    <mergeCell ref="A17:B17"/>
    <mergeCell ref="C17:D17"/>
    <mergeCell ref="A1:E1"/>
    <mergeCell ref="A2:B2"/>
    <mergeCell ref="C2:D2"/>
    <mergeCell ref="D7:E7"/>
    <mergeCell ref="D12:E12"/>
    <mergeCell ref="D6:E6"/>
    <mergeCell ref="D9:E9"/>
    <mergeCell ref="D8:E8"/>
    <mergeCell ref="A3:E3"/>
    <mergeCell ref="A4:E4"/>
    <mergeCell ref="D10:E10"/>
  </mergeCells>
  <printOptions gridLines="1"/>
  <pageMargins left="0.70866141732283472" right="0.70866141732283472" top="0.74803149606299213" bottom="0.74803149606299213" header="0.31496062992125984" footer="0.31496062992125984"/>
  <pageSetup paperSize="9" scale="99" orientation="landscape" r:id="rId1"/>
  <headerFooter>
    <oddFooter xml:space="preserve">&amp;L&amp;"Arial,Bold"&amp;11&amp;A&amp;R&amp;"Arial,Italic"Page &amp;P of &amp;N&amp;"Arial,Regular"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Travel</vt:lpstr>
      <vt:lpstr>Hospitality</vt:lpstr>
      <vt:lpstr>Other</vt:lpstr>
      <vt:lpstr>Gifts</vt:lpstr>
      <vt:lpstr>Gifts!Print_Area</vt:lpstr>
      <vt:lpstr>Hospitality!Print_Area</vt:lpstr>
      <vt:lpstr>Other!Print_Area</vt:lpstr>
      <vt:lpstr>Travel!Print_Area</vt:lpstr>
    </vt:vector>
  </TitlesOfParts>
  <Company>SSC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mortensenm</dc:creator>
  <cp:lastModifiedBy>bakermi</cp:lastModifiedBy>
  <cp:lastPrinted>2015-07-08T23:00:22Z</cp:lastPrinted>
  <dcterms:created xsi:type="dcterms:W3CDTF">2010-10-17T20:59:02Z</dcterms:created>
  <dcterms:modified xsi:type="dcterms:W3CDTF">2015-07-17T03:30:49Z</dcterms:modified>
</cp:coreProperties>
</file>